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9_IR部\08_投資法人 年次決算関連\●平和不動産リート投資法人　年次決算関連（第33期）\一括ダウンロード\"/>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個別物件収支!$B$3:$DB$38</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D41" i="30" l="1"/>
  <c r="C41" i="30"/>
  <c r="D40" i="30"/>
  <c r="C40" i="30"/>
  <c r="D39" i="30"/>
  <c r="C39" i="30"/>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<sst xmlns="http://schemas.openxmlformats.org/spreadsheetml/2006/main" count="3337" uniqueCount="504">
  <si>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</si>
  <si>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</si>
  <si>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</si>
  <si>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</si>
  <si>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</si>
  <si>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</si>
  <si>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</si>
  <si>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</si>
  <si>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</si>
  <si>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</si>
  <si>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</si>
  <si>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</si>
  <si>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</si>
  <si>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</si>
  <si>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</si>
  <si>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</si>
  <si>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</si>
  <si>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</si>
  <si>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</si>
  <si>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</si>
  <si>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</si>
  <si>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</si>
  <si>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</si>
  <si>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</si>
  <si>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</si>
  <si>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</si>
  <si>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</si>
  <si>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</si>
  <si>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</si>
  <si>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</si>
  <si>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</si>
  <si>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</si>
  <si>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</si>
  <si>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</si>
  <si>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</si>
  <si>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</si>
  <si>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</si>
  <si>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</si>
  <si>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</si>
  <si>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</si>
  <si>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</si>
  <si>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</si>
  <si>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</si>
  <si>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</si>
  <si>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</si>
  <si>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</si>
  <si>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</si>
  <si>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</si>
  <si>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</si>
  <si>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</si>
  <si>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</si>
  <si>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</si>
  <si>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</si>
  <si>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</si>
  <si>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</si>
  <si>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</si>
  <si>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</si>
  <si>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</si>
  <si>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</si>
  <si>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</si>
  <si>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</si>
  <si>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</si>
  <si>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</si>
  <si>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</si>
  <si>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</si>
  <si>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</si>
  <si>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</si>
  <si>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</si>
  <si>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</si>
  <si>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</si>
  <si>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</si>
  <si>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</si>
  <si>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</si>
  <si>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</si>
  <si>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</si>
  <si>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</si>
  <si>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</si>
  <si>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</si>
  <si>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</si>
  <si>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</si>
  <si>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</si>
  <si>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</si>
  <si>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</si>
  <si>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</si>
  <si>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</si>
  <si>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</si>
  <si>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</si>
  <si>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</si>
  <si>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</si>
  <si>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</si>
  <si>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</si>
  <si>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</si>
  <si>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</si>
  <si>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</si>
  <si>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</si>
  <si>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</si>
  <si>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</si>
  <si>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</si>
  <si>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</si>
  <si>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</si>
  <si>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</si>
  <si>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</si>
  <si>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</si>
  <si>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</si>
  <si>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</si>
  <si>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</si>
  <si>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</si>
  <si>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</si>
  <si>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</si>
  <si>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</si>
  <si>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</si>
  <si>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</si>
  <si>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</si>
  <si>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</si>
  <si>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</si>
  <si>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</si>
  <si>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</si>
  <si>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</si>
  <si>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</si>
  <si>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</si>
  <si>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</si>
  <si>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</si>
  <si>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</si>
  <si>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</si>
  <si>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</si>
  <si>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</si>
  <si>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</si>
  <si>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</si>
  <si>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</si>
  <si>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</si>
  <si>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</si>
  <si>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</si>
  <si>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</si>
  <si>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</si>
  <si>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</si>
  <si>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</si>
  <si>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</si>
  <si>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</si>
  <si>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</si>
  <si>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</si>
  <si>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</si>
  <si>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</si>
  <si>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</si>
  <si>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</si>
  <si>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</si>
  <si>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</si>
  <si>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</si>
  <si>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</si>
  <si>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</si>
  <si>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</si>
  <si>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</si>
  <si>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</si>
  <si>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</si>
  <si>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</si>
  <si>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</si>
  <si>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</si>
  <si>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</si>
  <si>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</si>
  <si>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</si>
  <si>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</si>
  <si>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</si>
  <si>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</si>
  <si>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</si>
  <si>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</si>
  <si>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</si>
  <si>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</si>
  <si>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</si>
  <si>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</si>
  <si>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</si>
  <si>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</si>
  <si>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</si>
  <si>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</si>
  <si>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</si>
  <si>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</si>
  <si>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</si>
  <si>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</si>
  <si>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</si>
  <si>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</si>
  <si>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</si>
  <si>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</si>
  <si>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</si>
  <si>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</si>
  <si>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</si>
  <si>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</si>
  <si>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</si>
  <si>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</si>
  <si>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</si>
  <si>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</si>
  <si>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</si>
  <si>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</si>
  <si>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</si>
  <si>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</si>
  <si>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</si>
  <si>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</si>
  <si>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</si>
  <si>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</si>
  <si>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</si>
  <si>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</si>
  <si>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</si>
  <si>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</si>
  <si>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</si>
  <si>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</si>
  <si>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</si>
  <si>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</si>
  <si>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</si>
  <si>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</si>
  <si>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</si>
  <si>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</si>
  <si>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</si>
  <si>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</si>
  <si>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</si>
  <si>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</si>
  <si>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</si>
  <si>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</si>
  <si>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</si>
  <si>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</si>
  <si>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</si>
  <si>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</si>
  <si>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</si>
  <si>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</si>
  <si>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</si>
  <si>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</si>
  <si>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</si>
  <si>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</si>
  <si>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</si>
  <si>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</si>
  <si>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</si>
  <si>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</si>
  <si>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</si>
  <si>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</si>
  <si>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</si>
  <si>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</si>
  <si>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</si>
  <si>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</si>
  <si>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</si>
  <si>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</si>
  <si>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</si>
  <si>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</si>
  <si>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</si>
  <si>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</si>
  <si>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</si>
  <si>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</si>
  <si>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</si>
  <si>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</si>
  <si>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</si>
  <si>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</si>
  <si>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</si>
  <si>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</si>
  <si>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</si>
  <si>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</si>
  <si>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</si>
  <si>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</si>
  <si>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</si>
  <si>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</si>
  <si>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</si>
  <si>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</si>
  <si>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</si>
  <si>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</si>
  <si>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</si>
  <si>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</si>
  <si>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</si>
  <si>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</si>
  <si>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</si>
  <si>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</si>
  <si>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</si>
  <si>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</si>
  <si>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</si>
  <si>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</si>
  <si>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</si>
  <si>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</si>
  <si>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</si>
  <si>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</si>
  <si>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</si>
  <si>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</si>
  <si>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</si>
  <si>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</si>
  <si>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</si>
  <si>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</si>
  <si>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</si>
  <si>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</si>
  <si>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</si>
  <si>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</si>
  <si>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</si>
  <si>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</si>
  <si>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</si>
  <si>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</si>
  <si>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Of-1</t>
    <phoneticPr fontId="3"/>
  </si>
  <si>
    <t>Of-5</t>
    <phoneticPr fontId="3"/>
  </si>
  <si>
    <t>Of-6</t>
  </si>
  <si>
    <t>Of-7</t>
  </si>
  <si>
    <t>Of-8</t>
  </si>
  <si>
    <t>Of-9</t>
  </si>
  <si>
    <t>Of-10</t>
  </si>
  <si>
    <t>Of-11</t>
  </si>
  <si>
    <t>Of-12</t>
  </si>
  <si>
    <t>Of-17</t>
  </si>
  <si>
    <t>Of-18</t>
  </si>
  <si>
    <t>Of-20</t>
    <phoneticPr fontId="3"/>
  </si>
  <si>
    <t>Of-21</t>
  </si>
  <si>
    <t>Of-22</t>
  </si>
  <si>
    <t>Of-23</t>
  </si>
  <si>
    <t>Of-24</t>
  </si>
  <si>
    <t>Of-25</t>
  </si>
  <si>
    <t>Of-26</t>
  </si>
  <si>
    <t>Of-27</t>
  </si>
  <si>
    <t>Of-28</t>
  </si>
  <si>
    <t>Of-29</t>
  </si>
  <si>
    <t>Of-30</t>
  </si>
  <si>
    <t>Of-31</t>
  </si>
  <si>
    <t>Of-32</t>
  </si>
  <si>
    <t>Re-03</t>
    <phoneticPr fontId="3"/>
  </si>
  <si>
    <t>Re-05</t>
    <phoneticPr fontId="3"/>
  </si>
  <si>
    <t>Re-09</t>
    <phoneticPr fontId="3"/>
  </si>
  <si>
    <t>Re-11</t>
    <phoneticPr fontId="3"/>
  </si>
  <si>
    <t>Re-12</t>
  </si>
  <si>
    <t>Re-14</t>
    <phoneticPr fontId="3"/>
  </si>
  <si>
    <t>Re-15</t>
  </si>
  <si>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</si>
  <si>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</si>
  <si>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</si>
  <si>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</si>
  <si>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</si>
  <si>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</si>
  <si>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</si>
  <si>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</si>
  <si>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</si>
  <si>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</si>
  <si>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</si>
  <si>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</si>
  <si>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</si>
  <si>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</si>
  <si>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</si>
  <si>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</si>
  <si>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</si>
  <si>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</si>
  <si>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</si>
  <si>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</si>
  <si>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</si>
  <si>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</si>
  <si>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</si>
  <si>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</si>
  <si>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</si>
  <si>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Re-44</t>
  </si>
  <si>
    <t>Re-45</t>
  </si>
  <si>
    <t>Re-46</t>
  </si>
  <si>
    <t>Re-47</t>
  </si>
  <si>
    <t>Re-48</t>
  </si>
  <si>
    <t>Re-49</t>
  </si>
  <si>
    <t>Re-52</t>
    <phoneticPr fontId="3"/>
  </si>
  <si>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</si>
  <si>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</si>
  <si>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</si>
  <si>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</si>
  <si>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</si>
  <si>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</si>
  <si>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</si>
  <si>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</si>
  <si>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</si>
  <si>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</si>
  <si>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</si>
  <si>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</si>
  <si>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</si>
  <si>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</si>
  <si>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</si>
  <si>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</si>
  <si>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</si>
  <si>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</si>
  <si>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</si>
  <si>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</si>
  <si>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</si>
  <si>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</si>
  <si>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</si>
  <si>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</si>
  <si>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日本橋第一ビル</t>
  </si>
  <si>
    <t>八丁堀MFビル</t>
  </si>
  <si>
    <t>エムズ原宿</t>
  </si>
  <si>
    <t>船橋Ｆａｃｅビル</t>
  </si>
  <si>
    <t>アデッソ西麻布</t>
  </si>
  <si>
    <t>茅場町平和ビル</t>
  </si>
  <si>
    <t>三田平和ビル（底地）</t>
    <rPh sb="0" eb="2">
      <t>ミタ</t>
    </rPh>
    <rPh sb="2" eb="4">
      <t>ヘイワ</t>
    </rPh>
    <rPh sb="7" eb="9">
      <t>ソコチ</t>
    </rPh>
    <phoneticPr fontId="6"/>
  </si>
  <si>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</si>
  <si>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</si>
  <si>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</si>
  <si>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</si>
  <si>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</si>
  <si>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</si>
  <si>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ＨＦ五反田
ビルディング</t>
    <rPh sb="2" eb="5">
      <t>ゴタンダ</t>
    </rPh>
    <phoneticPr fontId="1"/>
  </si>
  <si>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</si>
  <si>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</si>
  <si>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</si>
  <si>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ＨＦ新横浜
ビルディング</t>
    <phoneticPr fontId="3"/>
  </si>
  <si>
    <t>ＨＦ虎ノ門
ビルディング</t>
    <phoneticPr fontId="3"/>
  </si>
  <si>
    <t>ＨＦ池袋
ビルディング</t>
    <phoneticPr fontId="3"/>
  </si>
  <si>
    <t>ＨＦ湯島
ビルディング</t>
    <phoneticPr fontId="3"/>
  </si>
  <si>
    <t>広小路
アクアプレイス</t>
    <rPh sb="0" eb="3">
      <t>ヒロコウジ</t>
    </rPh>
    <phoneticPr fontId="4"/>
  </si>
  <si>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</si>
  <si>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</si>
  <si>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</si>
  <si>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</si>
  <si>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</si>
  <si>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</si>
  <si>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</si>
  <si>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</si>
  <si>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</si>
  <si>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</si>
  <si>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HF麻布十番
レジデンス</t>
    <rPh sb="2" eb="4">
      <t>アザブ</t>
    </rPh>
    <rPh sb="4" eb="6">
      <t>ジュウバン</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</si>
  <si>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</si>
  <si>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</si>
  <si>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</si>
  <si>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</si>
  <si>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</si>
  <si>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</si>
  <si>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</si>
  <si>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</si>
  <si>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</si>
  <si>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</si>
  <si>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</si>
  <si>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</si>
  <si>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</si>
  <si>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</si>
  <si>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</si>
  <si>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</si>
  <si>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</si>
  <si>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</si>
  <si>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</si>
  <si>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</si>
  <si>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</si>
  <si>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</si>
  <si>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</si>
  <si>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</si>
  <si>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ＨＦ梅田レジデンスTOWER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</si>
  <si>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</si>
  <si>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</si>
  <si>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</si>
  <si>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</si>
  <si>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</si>
  <si>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</si>
  <si>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</si>
  <si>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</si>
  <si>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</si>
  <si>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</si>
  <si>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</si>
  <si>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</si>
  <si>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</si>
  <si>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</si>
  <si>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</si>
  <si>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</si>
  <si>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</si>
  <si>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</si>
  <si>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</si>
  <si>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</si>
  <si>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</si>
  <si>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</si>
  <si>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</si>
  <si>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</si>
  <si>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</si>
  <si>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</si>
  <si>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</si>
  <si>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</si>
  <si>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</si>
  <si>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</si>
  <si>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</si>
  <si>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</si>
  <si>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</si>
  <si>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</si>
  <si>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</si>
  <si>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</si>
  <si>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</si>
  <si>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</si>
  <si>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</si>
  <si>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</si>
  <si>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</si>
  <si>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</si>
  <si>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</si>
  <si>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</si>
  <si>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</si>
  <si>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</si>
  <si>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</si>
  <si>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</si>
  <si>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</si>
  <si>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</si>
  <si>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</si>
  <si>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</si>
  <si>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</si>
  <si>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</si>
  <si>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</si>
  <si>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本データファイルは第33期個別物件収支をエクセルファイルにまとめたものです。</t>
    <rPh sb="9" eb="10">
      <t>ダイ</t>
    </rPh>
    <rPh sb="12" eb="13">
      <t>キ</t>
    </rPh>
    <rPh sb="13" eb="15">
      <t>コベツ</t>
    </rPh>
    <rPh sb="15" eb="17">
      <t>ブッケン</t>
    </rPh>
    <rPh sb="17" eb="19">
      <t>シュウシ</t>
    </rPh>
    <phoneticPr fontId="3"/>
  </si>
  <si>
    <t>第33期個別物件収支（単位：円）</t>
    <phoneticPr fontId="3"/>
  </si>
  <si>
    <t>第33期用途別収支（単位：円）</t>
    <rPh sb="0" eb="1">
      <t>ダイ</t>
    </rPh>
    <rPh sb="3" eb="4">
      <t>キ</t>
    </rPh>
    <rPh sb="4" eb="6">
      <t>ヨウト</t>
    </rPh>
    <rPh sb="6" eb="7">
      <t>ベツ</t>
    </rPh>
    <rPh sb="7" eb="9">
      <t>シュウシ</t>
    </rPh>
    <rPh sb="10" eb="12">
      <t>タンイ</t>
    </rPh>
    <rPh sb="13" eb="14">
      <t>エン</t>
    </rPh>
    <phoneticPr fontId="3"/>
  </si>
  <si>
    <t>※2017/12/22付売却</t>
    <rPh sb="11" eb="12">
      <t>ヅ</t>
    </rPh>
    <rPh sb="12" eb="14">
      <t>バイキャク</t>
    </rPh>
    <phoneticPr fontId="3"/>
  </si>
  <si>
    <t>※2018/3/28付売却</t>
    <rPh sb="10" eb="11">
      <t>ヅ</t>
    </rPh>
    <rPh sb="11" eb="13">
      <t>バイキャク</t>
    </rPh>
    <phoneticPr fontId="3"/>
  </si>
  <si>
    <t>※2018/5/31付売却</t>
    <rPh sb="10" eb="11">
      <t>ヅ</t>
    </rPh>
    <rPh sb="11" eb="13">
      <t>バイキャク</t>
    </rPh>
    <phoneticPr fontId="3"/>
  </si>
  <si>
    <t>Of-40</t>
    <phoneticPr fontId="3"/>
  </si>
  <si>
    <t>アーク森ビル</t>
    <rPh sb="3" eb="4">
      <t>モリ</t>
    </rPh>
    <phoneticPr fontId="3"/>
  </si>
  <si>
    <t>※2018/3/30付売却</t>
    <rPh sb="10" eb="11">
      <t>ヅ</t>
    </rPh>
    <rPh sb="11" eb="13">
      <t>バイキャク</t>
    </rPh>
    <phoneticPr fontId="3"/>
  </si>
  <si>
    <t>Re-84</t>
    <phoneticPr fontId="3"/>
  </si>
  <si>
    <t>HF両国
レジデンス</t>
    <rPh sb="2" eb="4">
      <t>リョウゴク</t>
    </rPh>
    <phoneticPr fontId="3"/>
  </si>
  <si>
    <t>HF八王子
レジデンス</t>
    <rPh sb="2" eb="5">
      <t>ハチオウジ</t>
    </rPh>
    <phoneticPr fontId="3"/>
  </si>
  <si>
    <t>Re-85</t>
    <phoneticPr fontId="3"/>
  </si>
  <si>
    <t>-</t>
    <phoneticPr fontId="3"/>
  </si>
  <si>
    <t>ＨＦ天神東
レジデンス</t>
    <phoneticPr fontId="3"/>
  </si>
  <si>
    <t>ＨＦ河原町二条
レジデンス</t>
    <phoneticPr fontId="3"/>
  </si>
  <si>
    <t>非開示*</t>
    <rPh sb="0" eb="3">
      <t>ヒカイジ</t>
    </rPh>
    <phoneticPr fontId="3"/>
  </si>
  <si>
    <t>*マスターリース会社兼プロパティマネジメント会社からの同意を得られていないため、非開示としています。</t>
    <rPh sb="8" eb="10">
      <t>カイシャ</t>
    </rPh>
    <rPh sb="10" eb="11">
      <t>ケン</t>
    </rPh>
    <rPh sb="22" eb="24">
      <t>カイシャ</t>
    </rPh>
    <rPh sb="27" eb="29">
      <t>ドウイ</t>
    </rPh>
    <rPh sb="30" eb="31">
      <t>エ</t>
    </rPh>
    <rPh sb="40" eb="43">
      <t>ヒカイジ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</si>
</sst>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5"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9"/>
      <color theme="1"/>
      <name val="ＭＳ Ｐゴシック"/>
      <family val="3"/>
      <charset val="128"/>
    </font>
    <font>
      <sz val="8"/>
      <color theme="1"/>
      <name val="ＭＳ Ｐゴシック"/>
      <family val="3"/>
      <charset val="128"/>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52">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59" fillId="0" borderId="12" xfId="118" applyFont="1" applyBorder="1" applyAlignment="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59" fillId="60" borderId="12" xfId="118" applyFont="1" applyFill="1" applyBorder="1" applyAlignment="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59" fillId="0" borderId="12" xfId="118" applyFont="1" applyBorder="1">
      <alignment vertical="center"/>
    </xf>
    <xf numFmtId="38" fontId="2" fillId="60" borderId="17" xfId="118" applyFont="1" applyFill="1" applyBorder="1">
      <alignment vertical="center"/>
    </xf>
    <xf numFmtId="38" fontId="2" fillId="60" borderId="16" xfId="118" applyFont="1" applyFill="1" applyBorder="1">
      <alignment vertical="center"/>
    </xf>
    <xf numFmtId="38" fontId="2" fillId="62" borderId="10" xfId="118" applyFont="1" applyFill="1" applyBorder="1">
      <alignment vertical="center"/>
    </xf>
    <xf numFmtId="38" fontId="2" fillId="62" borderId="14" xfId="118" applyFont="1" applyFill="1" applyBorder="1">
      <alignment vertical="center"/>
    </xf>
    <xf numFmtId="38" fontId="2" fillId="62" borderId="11" xfId="118" applyFont="1" applyFill="1" applyBorder="1">
      <alignment vertical="center"/>
    </xf>
    <xf numFmtId="38" fontId="2" fillId="0" borderId="0" xfId="118" applyFont="1" applyBorder="1" applyAlignment="1">
      <alignment horizontal="center" vertical="center"/>
    </xf>
    <xf numFmtId="38" fontId="59" fillId="62" borderId="12" xfId="118" applyFont="1" applyFill="1" applyBorder="1" applyAlignment="1">
      <alignment horizontal="right" vertical="center"/>
    </xf>
    <xf numFmtId="38" fontId="2" fillId="62" borderId="12" xfId="118" applyFont="1" applyFill="1" applyBorder="1" applyAlignment="1">
      <alignment horizontal="right" vertical="center"/>
    </xf>
    <xf numFmtId="0" fontId="0" fillId="60" borderId="0" xfId="199" applyFont="1" applyFill="1" applyBorder="1"/>
    <xf numFmtId="38" fontId="63" fillId="62" borderId="12" xfId="118" applyFont="1" applyFill="1" applyBorder="1" applyAlignment="1">
      <alignment horizontal="center" vertical="center"/>
    </xf>
    <xf numFmtId="38" fontId="64" fillId="62" borderId="12" xfId="118" applyFont="1" applyFill="1" applyBorder="1" applyAlignment="1">
      <alignment horizontal="center" vertical="center" wrapText="1"/>
    </xf>
    <xf numFmtId="38" fontId="63" fillId="62" borderId="10" xfId="118" applyFont="1" applyFill="1" applyBorder="1">
      <alignment vertical="center"/>
    </xf>
    <xf numFmtId="38" fontId="63" fillId="62" borderId="14" xfId="118" applyFont="1" applyFill="1" applyBorder="1">
      <alignment vertical="center"/>
    </xf>
    <xf numFmtId="38" fontId="63" fillId="62" borderId="12" xfId="118" applyFont="1" applyFill="1" applyBorder="1">
      <alignment vertical="center"/>
    </xf>
    <xf numFmtId="38" fontId="63" fillId="62" borderId="13" xfId="118" applyFont="1" applyFill="1" applyBorder="1">
      <alignment vertical="center"/>
    </xf>
    <xf numFmtId="38" fontId="63" fillId="62" borderId="11" xfId="118" applyFont="1" applyFill="1" applyBorder="1">
      <alignment vertical="center"/>
    </xf>
    <xf numFmtId="38" fontId="63" fillId="62" borderId="12" xfId="118" applyFont="1" applyFill="1" applyBorder="1" applyAlignment="1">
      <alignment horizontal="right" vertical="center"/>
    </xf>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D7" sqref="D7"/>
    </sheetView>
  </sheetViews>
  <sheetFormatPr defaultRowHeight="13.5" x14ac:dyDescent="0.15"/>
  <cols>
    <col min="1" max="4" width="2.75" style="77" customWidth="1"/>
    <col min="5" max="5" width="93.625" style="77" customWidth="1"/>
    <col min="6" max="6" width="13" style="77" customWidth="1"/>
    <col min="7" max="16384" width="9" style="77"/>
  </cols>
  <sheetData>
    <row r="1" spans="1:6" ht="14.25" thickBot="1" x14ac:dyDescent="0.2">
      <c r="B1" s="78"/>
      <c r="C1" s="78"/>
      <c r="D1" s="78"/>
      <c r="E1" s="78"/>
    </row>
    <row r="2" spans="1:6" ht="14.25" thickTop="1" x14ac:dyDescent="0.15">
      <c r="A2" s="79"/>
      <c r="B2" s="80"/>
      <c r="C2" s="80"/>
      <c r="D2" s="80"/>
      <c r="E2" s="81"/>
      <c r="F2" s="80"/>
    </row>
    <row r="3" spans="1:6" ht="17.25" x14ac:dyDescent="0.2">
      <c r="A3" s="79"/>
      <c r="B3" s="80"/>
      <c r="C3" s="82" t="s">
        <v>278</v>
      </c>
      <c r="D3" s="80"/>
      <c r="E3" s="81"/>
      <c r="F3" s="80"/>
    </row>
    <row r="4" spans="1:6" x14ac:dyDescent="0.15">
      <c r="A4" s="79"/>
      <c r="B4" s="80"/>
      <c r="C4" s="80"/>
      <c r="D4" s="80"/>
      <c r="E4" s="81"/>
      <c r="F4" s="80"/>
    </row>
    <row r="5" spans="1:6" x14ac:dyDescent="0.15">
      <c r="A5" s="79"/>
      <c r="B5" s="80"/>
      <c r="C5" s="80"/>
      <c r="D5" s="131" t="s">
        <v>486</v>
      </c>
      <c r="E5" s="81"/>
      <c r="F5" s="80"/>
    </row>
    <row r="6" spans="1:6" x14ac:dyDescent="0.15">
      <c r="A6" s="79"/>
      <c r="B6" s="80"/>
      <c r="C6" s="80"/>
      <c r="D6" s="143" t="s">
        <v>279</v>
      </c>
      <c r="E6" s="144"/>
      <c r="F6" s="80"/>
    </row>
    <row r="7" spans="1:6" ht="14.25" thickBot="1" x14ac:dyDescent="0.2">
      <c r="A7" s="79"/>
      <c r="B7" s="83"/>
      <c r="C7" s="84"/>
      <c r="D7" s="84"/>
      <c r="E7" s="85"/>
      <c r="F7" s="80"/>
    </row>
    <row r="8" spans="1:6" ht="14.25" thickTop="1" x14ac:dyDescent="0.15">
      <c r="F8" s="86"/>
    </row>
    <row r="10" spans="1:6" ht="27.75" customHeight="1" x14ac:dyDescent="0.15">
      <c r="D10" s="87"/>
    </row>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D43"/>
  <sheetViews>
    <sheetView tabSelected="1" zoomScale="85" zoomScaleNormal="85" workbookViewId="0">
      <pane xSplit="2" ySplit="3" topLeftCell="C4" activePane="bottomRight" state="frozen"/>
      <selection pane="topRight" activeCell="C1" sqref="C1"/>
      <selection pane="bottomLeft" activeCell="A4" sqref="A4"/>
      <selection pane="bottomRight" activeCell="H35" sqref="H35"/>
    </sheetView>
  </sheetViews>
  <sheetFormatPr defaultRowHeight="11.25" x14ac:dyDescent="0.15"/>
  <cols>
    <col min="1" max="1" width="4.5" style="1" customWidth="1"/>
    <col min="2" max="2" width="20" style="1" customWidth="1"/>
    <col min="3" max="6" width="10.625" style="1" customWidth="1"/>
    <col min="7" max="7" width="11" style="1" customWidth="1"/>
    <col min="8" max="18" width="10.625" style="1" customWidth="1"/>
    <col min="19" max="34" width="10.75" style="1" customWidth="1"/>
    <col min="35" max="105" width="10.625" style="1" customWidth="1"/>
    <col min="106" max="106" width="13.625" style="1" customWidth="1"/>
    <col min="107" max="107" width="11" style="1" bestFit="1" customWidth="1"/>
    <col min="108" max="108" width="12.125" style="1" customWidth="1"/>
    <col min="109" max="16384" width="9" style="1"/>
  </cols>
  <sheetData>
    <row r="1" spans="2:106" x14ac:dyDescent="0.15">
      <c r="B1" s="1" t="s">
        <v>487</v>
      </c>
    </row>
    <row r="2" spans="2:106" x14ac:dyDescent="0.15">
      <c r="B2" s="106" t="s">
        <v>370</v>
      </c>
      <c r="C2" s="120" t="s">
        <v>286</v>
      </c>
      <c r="D2" s="120" t="s">
        <v>287</v>
      </c>
      <c r="E2" s="120" t="s">
        <v>288</v>
      </c>
      <c r="F2" s="120" t="s">
        <v>289</v>
      </c>
      <c r="G2" s="120" t="s">
        <v>290</v>
      </c>
      <c r="H2" s="120" t="s">
        <v>291</v>
      </c>
      <c r="I2" s="132" t="s">
        <v>292</v>
      </c>
      <c r="J2" s="120" t="s">
        <v>293</v>
      </c>
      <c r="K2" s="120" t="s">
        <v>294</v>
      </c>
      <c r="L2" s="120" t="s">
        <v>295</v>
      </c>
      <c r="M2" s="120" t="s">
        <v>296</v>
      </c>
      <c r="N2" s="120" t="s">
        <v>297</v>
      </c>
      <c r="O2" s="120" t="s">
        <v>298</v>
      </c>
      <c r="P2" s="132" t="s">
        <v>299</v>
      </c>
      <c r="Q2" s="120" t="s">
        <v>300</v>
      </c>
      <c r="R2" s="120" t="s">
        <v>301</v>
      </c>
      <c r="S2" s="120" t="s">
        <v>302</v>
      </c>
      <c r="T2" s="132" t="s">
        <v>303</v>
      </c>
      <c r="U2" s="120" t="s">
        <v>304</v>
      </c>
      <c r="V2" s="120" t="s">
        <v>305</v>
      </c>
      <c r="W2" s="120" t="s">
        <v>306</v>
      </c>
      <c r="X2" s="120" t="s">
        <v>307</v>
      </c>
      <c r="Y2" s="120" t="s">
        <v>308</v>
      </c>
      <c r="Z2" s="120" t="s">
        <v>309</v>
      </c>
      <c r="AA2" s="120" t="s">
        <v>451</v>
      </c>
      <c r="AB2" s="120" t="s">
        <v>452</v>
      </c>
      <c r="AC2" s="120" t="s">
        <v>453</v>
      </c>
      <c r="AD2" s="120" t="s">
        <v>458</v>
      </c>
      <c r="AE2" s="120" t="s">
        <v>462</v>
      </c>
      <c r="AF2" s="120" t="s">
        <v>475</v>
      </c>
      <c r="AG2" s="120" t="s">
        <v>476</v>
      </c>
      <c r="AH2" s="120" t="s">
        <v>492</v>
      </c>
      <c r="AI2" s="104" t="s">
        <v>310</v>
      </c>
      <c r="AJ2" s="104" t="s">
        <v>311</v>
      </c>
      <c r="AK2" s="104" t="s">
        <v>312</v>
      </c>
      <c r="AL2" s="104" t="s">
        <v>313</v>
      </c>
      <c r="AM2" s="104" t="s">
        <v>314</v>
      </c>
      <c r="AN2" s="104" t="s">
        <v>315</v>
      </c>
      <c r="AO2" s="104" t="s">
        <v>316</v>
      </c>
      <c r="AP2" s="104" t="s">
        <v>317</v>
      </c>
      <c r="AQ2" s="104" t="s">
        <v>318</v>
      </c>
      <c r="AR2" s="104" t="s">
        <v>319</v>
      </c>
      <c r="AS2" s="104" t="s">
        <v>320</v>
      </c>
      <c r="AT2" s="104" t="s">
        <v>321</v>
      </c>
      <c r="AU2" s="104" t="s">
        <v>322</v>
      </c>
      <c r="AV2" s="104" t="s">
        <v>323</v>
      </c>
      <c r="AW2" s="104" t="s">
        <v>324</v>
      </c>
      <c r="AX2" s="104" t="s">
        <v>325</v>
      </c>
      <c r="AY2" s="104" t="s">
        <v>326</v>
      </c>
      <c r="AZ2" s="104" t="s">
        <v>327</v>
      </c>
      <c r="BA2" s="104" t="s">
        <v>328</v>
      </c>
      <c r="BB2" s="104" t="s">
        <v>329</v>
      </c>
      <c r="BC2" s="104" t="s">
        <v>330</v>
      </c>
      <c r="BD2" s="104" t="s">
        <v>331</v>
      </c>
      <c r="BE2" s="104" t="s">
        <v>332</v>
      </c>
      <c r="BF2" s="104" t="s">
        <v>333</v>
      </c>
      <c r="BG2" s="104" t="s">
        <v>334</v>
      </c>
      <c r="BH2" s="104" t="s">
        <v>335</v>
      </c>
      <c r="BI2" s="104" t="s">
        <v>336</v>
      </c>
      <c r="BJ2" s="104" t="s">
        <v>337</v>
      </c>
      <c r="BK2" s="104" t="s">
        <v>338</v>
      </c>
      <c r="BL2" s="104" t="s">
        <v>339</v>
      </c>
      <c r="BM2" s="104" t="s">
        <v>340</v>
      </c>
      <c r="BN2" s="104" t="s">
        <v>341</v>
      </c>
      <c r="BO2" s="104" t="s">
        <v>342</v>
      </c>
      <c r="BP2" s="104" t="s">
        <v>343</v>
      </c>
      <c r="BQ2" s="104" t="s">
        <v>344</v>
      </c>
      <c r="BR2" s="104" t="s">
        <v>345</v>
      </c>
      <c r="BS2" s="104" t="s">
        <v>346</v>
      </c>
      <c r="BT2" s="104" t="s">
        <v>347</v>
      </c>
      <c r="BU2" s="132" t="s">
        <v>348</v>
      </c>
      <c r="BV2" s="104" t="s">
        <v>349</v>
      </c>
      <c r="BW2" s="104" t="s">
        <v>350</v>
      </c>
      <c r="BX2" s="104" t="s">
        <v>351</v>
      </c>
      <c r="BY2" s="104" t="s">
        <v>352</v>
      </c>
      <c r="BZ2" s="104" t="s">
        <v>353</v>
      </c>
      <c r="CA2" s="104" t="s">
        <v>354</v>
      </c>
      <c r="CB2" s="104" t="s">
        <v>355</v>
      </c>
      <c r="CC2" s="104" t="s">
        <v>356</v>
      </c>
      <c r="CD2" s="104" t="s">
        <v>357</v>
      </c>
      <c r="CE2" s="104" t="s">
        <v>358</v>
      </c>
      <c r="CF2" s="104" t="s">
        <v>359</v>
      </c>
      <c r="CG2" s="104" t="s">
        <v>360</v>
      </c>
      <c r="CH2" s="104" t="s">
        <v>361</v>
      </c>
      <c r="CI2" s="104" t="s">
        <v>362</v>
      </c>
      <c r="CJ2" s="104" t="s">
        <v>363</v>
      </c>
      <c r="CK2" s="104" t="s">
        <v>364</v>
      </c>
      <c r="CL2" s="104" t="s">
        <v>365</v>
      </c>
      <c r="CM2" s="104" t="s">
        <v>366</v>
      </c>
      <c r="CN2" s="104" t="s">
        <v>368</v>
      </c>
      <c r="CO2" s="104" t="s">
        <v>367</v>
      </c>
      <c r="CP2" s="104" t="s">
        <v>369</v>
      </c>
      <c r="CQ2" s="104" t="s">
        <v>456</v>
      </c>
      <c r="CR2" s="104" t="s">
        <v>459</v>
      </c>
      <c r="CS2" s="104" t="s">
        <v>460</v>
      </c>
      <c r="CT2" s="104" t="s">
        <v>464</v>
      </c>
      <c r="CU2" s="104" t="s">
        <v>468</v>
      </c>
      <c r="CV2" s="104" t="s">
        <v>470</v>
      </c>
      <c r="CW2" s="104" t="s">
        <v>479</v>
      </c>
      <c r="CX2" s="104" t="s">
        <v>480</v>
      </c>
      <c r="CY2" s="104" t="s">
        <v>484</v>
      </c>
      <c r="CZ2" s="104" t="s">
        <v>495</v>
      </c>
      <c r="DA2" s="104" t="s">
        <v>498</v>
      </c>
      <c r="DB2" s="106"/>
    </row>
    <row r="3" spans="2:106" s="23" customFormat="1" ht="24.75" customHeight="1" x14ac:dyDescent="0.15">
      <c r="B3" s="107" t="s">
        <v>371</v>
      </c>
      <c r="C3" s="121" t="s">
        <v>386</v>
      </c>
      <c r="D3" s="121" t="s">
        <v>372</v>
      </c>
      <c r="E3" s="121" t="s">
        <v>387</v>
      </c>
      <c r="F3" s="121" t="s">
        <v>388</v>
      </c>
      <c r="G3" s="121" t="s">
        <v>483</v>
      </c>
      <c r="H3" s="121" t="s">
        <v>389</v>
      </c>
      <c r="I3" s="133" t="s">
        <v>390</v>
      </c>
      <c r="J3" s="121" t="s">
        <v>373</v>
      </c>
      <c r="K3" s="121" t="s">
        <v>461</v>
      </c>
      <c r="L3" s="121" t="s">
        <v>374</v>
      </c>
      <c r="M3" s="121" t="s">
        <v>375</v>
      </c>
      <c r="N3" s="121" t="s">
        <v>376</v>
      </c>
      <c r="O3" s="121" t="s">
        <v>377</v>
      </c>
      <c r="P3" s="133" t="s">
        <v>391</v>
      </c>
      <c r="Q3" s="121" t="s">
        <v>392</v>
      </c>
      <c r="R3" s="121" t="s">
        <v>393</v>
      </c>
      <c r="S3" s="121" t="s">
        <v>378</v>
      </c>
      <c r="T3" s="133" t="s">
        <v>394</v>
      </c>
      <c r="U3" s="121" t="s">
        <v>395</v>
      </c>
      <c r="V3" s="121" t="s">
        <v>379</v>
      </c>
      <c r="W3" s="121" t="s">
        <v>380</v>
      </c>
      <c r="X3" s="121" t="s">
        <v>396</v>
      </c>
      <c r="Y3" s="121" t="s">
        <v>397</v>
      </c>
      <c r="Z3" s="121" t="s">
        <v>398</v>
      </c>
      <c r="AA3" s="121" t="s">
        <v>473</v>
      </c>
      <c r="AB3" s="121" t="s">
        <v>454</v>
      </c>
      <c r="AC3" s="121" t="s">
        <v>455</v>
      </c>
      <c r="AD3" s="121" t="s">
        <v>474</v>
      </c>
      <c r="AE3" s="121" t="s">
        <v>463</v>
      </c>
      <c r="AF3" s="121" t="s">
        <v>478</v>
      </c>
      <c r="AG3" s="121" t="s">
        <v>477</v>
      </c>
      <c r="AH3" s="121" t="s">
        <v>493</v>
      </c>
      <c r="AI3" s="105" t="s">
        <v>399</v>
      </c>
      <c r="AJ3" s="105" t="s">
        <v>400</v>
      </c>
      <c r="AK3" s="105" t="s">
        <v>401</v>
      </c>
      <c r="AL3" s="105" t="s">
        <v>402</v>
      </c>
      <c r="AM3" s="105" t="s">
        <v>403</v>
      </c>
      <c r="AN3" s="105" t="s">
        <v>404</v>
      </c>
      <c r="AO3" s="105" t="s">
        <v>405</v>
      </c>
      <c r="AP3" s="105" t="s">
        <v>406</v>
      </c>
      <c r="AQ3" s="105" t="s">
        <v>407</v>
      </c>
      <c r="AR3" s="105" t="s">
        <v>408</v>
      </c>
      <c r="AS3" s="105" t="s">
        <v>409</v>
      </c>
      <c r="AT3" s="105" t="s">
        <v>410</v>
      </c>
      <c r="AU3" s="105" t="s">
        <v>411</v>
      </c>
      <c r="AV3" s="105" t="s">
        <v>412</v>
      </c>
      <c r="AW3" s="105" t="s">
        <v>413</v>
      </c>
      <c r="AX3" s="105" t="s">
        <v>414</v>
      </c>
      <c r="AY3" s="105" t="s">
        <v>415</v>
      </c>
      <c r="AZ3" s="105" t="s">
        <v>416</v>
      </c>
      <c r="BA3" s="105" t="s">
        <v>417</v>
      </c>
      <c r="BB3" s="105" t="s">
        <v>418</v>
      </c>
      <c r="BC3" s="105" t="s">
        <v>419</v>
      </c>
      <c r="BD3" s="105" t="s">
        <v>420</v>
      </c>
      <c r="BE3" s="105" t="s">
        <v>421</v>
      </c>
      <c r="BF3" s="105" t="s">
        <v>422</v>
      </c>
      <c r="BG3" s="105" t="s">
        <v>423</v>
      </c>
      <c r="BH3" s="105" t="s">
        <v>424</v>
      </c>
      <c r="BI3" s="105" t="s">
        <v>381</v>
      </c>
      <c r="BJ3" s="105" t="s">
        <v>425</v>
      </c>
      <c r="BK3" s="105" t="s">
        <v>426</v>
      </c>
      <c r="BL3" s="105" t="s">
        <v>427</v>
      </c>
      <c r="BM3" s="105" t="s">
        <v>428</v>
      </c>
      <c r="BN3" s="105" t="s">
        <v>429</v>
      </c>
      <c r="BO3" s="105" t="s">
        <v>430</v>
      </c>
      <c r="BP3" s="105" t="s">
        <v>431</v>
      </c>
      <c r="BQ3" s="105" t="s">
        <v>472</v>
      </c>
      <c r="BR3" s="105" t="s">
        <v>432</v>
      </c>
      <c r="BS3" s="105" t="s">
        <v>433</v>
      </c>
      <c r="BT3" s="105" t="s">
        <v>501</v>
      </c>
      <c r="BU3" s="133" t="s">
        <v>500</v>
      </c>
      <c r="BV3" s="105" t="s">
        <v>434</v>
      </c>
      <c r="BW3" s="105" t="s">
        <v>382</v>
      </c>
      <c r="BX3" s="105" t="s">
        <v>435</v>
      </c>
      <c r="BY3" s="105" t="s">
        <v>436</v>
      </c>
      <c r="BZ3" s="105" t="s">
        <v>437</v>
      </c>
      <c r="CA3" s="105" t="s">
        <v>438</v>
      </c>
      <c r="CB3" s="105" t="s">
        <v>439</v>
      </c>
      <c r="CC3" s="105" t="s">
        <v>440</v>
      </c>
      <c r="CD3" s="105" t="s">
        <v>441</v>
      </c>
      <c r="CE3" s="105" t="s">
        <v>442</v>
      </c>
      <c r="CF3" s="105" t="s">
        <v>443</v>
      </c>
      <c r="CG3" s="105" t="s">
        <v>444</v>
      </c>
      <c r="CH3" s="105" t="s">
        <v>445</v>
      </c>
      <c r="CI3" s="105" t="s">
        <v>446</v>
      </c>
      <c r="CJ3" s="105" t="s">
        <v>447</v>
      </c>
      <c r="CK3" s="105" t="s">
        <v>448</v>
      </c>
      <c r="CL3" s="105" t="s">
        <v>449</v>
      </c>
      <c r="CM3" s="105" t="s">
        <v>450</v>
      </c>
      <c r="CN3" s="105" t="s">
        <v>385</v>
      </c>
      <c r="CO3" s="105" t="s">
        <v>384</v>
      </c>
      <c r="CP3" s="105" t="s">
        <v>383</v>
      </c>
      <c r="CQ3" s="105" t="s">
        <v>457</v>
      </c>
      <c r="CR3" s="105" t="s">
        <v>465</v>
      </c>
      <c r="CS3" s="105" t="s">
        <v>466</v>
      </c>
      <c r="CT3" s="105" t="s">
        <v>467</v>
      </c>
      <c r="CU3" s="105" t="s">
        <v>469</v>
      </c>
      <c r="CV3" s="105" t="s">
        <v>471</v>
      </c>
      <c r="CW3" s="105" t="s">
        <v>481</v>
      </c>
      <c r="CX3" s="105" t="s">
        <v>482</v>
      </c>
      <c r="CY3" s="105" t="s">
        <v>485</v>
      </c>
      <c r="CZ3" s="105" t="s">
        <v>496</v>
      </c>
      <c r="DA3" s="105" t="s">
        <v>497</v>
      </c>
      <c r="DB3" s="115" t="s">
        <v>92</v>
      </c>
    </row>
    <row r="4" spans="2:106" s="23" customFormat="1" x14ac:dyDescent="0.15">
      <c r="B4" s="108" t="s">
        <v>280</v>
      </c>
      <c r="C4" s="22">
        <v>182</v>
      </c>
      <c r="D4" s="22">
        <v>182</v>
      </c>
      <c r="E4" s="22">
        <v>182</v>
      </c>
      <c r="F4" s="22">
        <v>182</v>
      </c>
      <c r="G4" s="22">
        <v>182</v>
      </c>
      <c r="H4" s="22">
        <v>182</v>
      </c>
      <c r="I4" s="115">
        <v>22</v>
      </c>
      <c r="J4" s="22">
        <v>182</v>
      </c>
      <c r="K4" s="22">
        <v>182</v>
      </c>
      <c r="L4" s="22">
        <v>182</v>
      </c>
      <c r="M4" s="22">
        <v>182</v>
      </c>
      <c r="N4" s="22">
        <v>182</v>
      </c>
      <c r="O4" s="22">
        <v>182</v>
      </c>
      <c r="P4" s="132">
        <v>118</v>
      </c>
      <c r="Q4" s="22">
        <v>182</v>
      </c>
      <c r="R4" s="22">
        <v>182</v>
      </c>
      <c r="S4" s="22">
        <v>182</v>
      </c>
      <c r="T4" s="132">
        <v>182</v>
      </c>
      <c r="U4" s="22">
        <v>182</v>
      </c>
      <c r="V4" s="22">
        <v>182</v>
      </c>
      <c r="W4" s="22">
        <v>182</v>
      </c>
      <c r="X4" s="22">
        <v>182</v>
      </c>
      <c r="Y4" s="22">
        <v>182</v>
      </c>
      <c r="Z4" s="22">
        <v>182</v>
      </c>
      <c r="AA4" s="22">
        <v>182</v>
      </c>
      <c r="AB4" s="22">
        <v>182</v>
      </c>
      <c r="AC4" s="96">
        <v>182</v>
      </c>
      <c r="AD4" s="96">
        <v>182</v>
      </c>
      <c r="AE4" s="96">
        <v>182</v>
      </c>
      <c r="AF4" s="96">
        <v>182</v>
      </c>
      <c r="AG4" s="96">
        <v>182</v>
      </c>
      <c r="AH4" s="96">
        <v>65</v>
      </c>
      <c r="AI4" s="22">
        <v>182</v>
      </c>
      <c r="AJ4" s="22">
        <v>182</v>
      </c>
      <c r="AK4" s="22">
        <v>182</v>
      </c>
      <c r="AL4" s="22">
        <v>182</v>
      </c>
      <c r="AM4" s="22">
        <v>182</v>
      </c>
      <c r="AN4" s="22">
        <v>182</v>
      </c>
      <c r="AO4" s="22">
        <v>182</v>
      </c>
      <c r="AP4" s="22">
        <v>182</v>
      </c>
      <c r="AQ4" s="22">
        <v>182</v>
      </c>
      <c r="AR4" s="22">
        <v>182</v>
      </c>
      <c r="AS4" s="22">
        <v>182</v>
      </c>
      <c r="AT4" s="22">
        <v>182</v>
      </c>
      <c r="AU4" s="22">
        <v>182</v>
      </c>
      <c r="AV4" s="22">
        <v>182</v>
      </c>
      <c r="AW4" s="22">
        <v>182</v>
      </c>
      <c r="AX4" s="22">
        <v>182</v>
      </c>
      <c r="AY4" s="22">
        <v>182</v>
      </c>
      <c r="AZ4" s="22">
        <v>182</v>
      </c>
      <c r="BA4" s="22">
        <v>182</v>
      </c>
      <c r="BB4" s="22">
        <v>182</v>
      </c>
      <c r="BC4" s="22">
        <v>182</v>
      </c>
      <c r="BD4" s="22">
        <v>182</v>
      </c>
      <c r="BE4" s="22">
        <v>182</v>
      </c>
      <c r="BF4" s="22">
        <v>182</v>
      </c>
      <c r="BG4" s="22">
        <v>182</v>
      </c>
      <c r="BH4" s="22">
        <v>182</v>
      </c>
      <c r="BI4" s="22">
        <v>182</v>
      </c>
      <c r="BJ4" s="22">
        <v>182</v>
      </c>
      <c r="BK4" s="22">
        <v>182</v>
      </c>
      <c r="BL4" s="22">
        <v>182</v>
      </c>
      <c r="BM4" s="22">
        <v>182</v>
      </c>
      <c r="BN4" s="22">
        <v>182</v>
      </c>
      <c r="BO4" s="22">
        <v>182</v>
      </c>
      <c r="BP4" s="22">
        <v>182</v>
      </c>
      <c r="BQ4" s="22">
        <v>182</v>
      </c>
      <c r="BR4" s="22">
        <v>182</v>
      </c>
      <c r="BS4" s="22">
        <v>182</v>
      </c>
      <c r="BT4" s="22">
        <v>182</v>
      </c>
      <c r="BU4" s="132">
        <v>120</v>
      </c>
      <c r="BV4" s="22">
        <v>182</v>
      </c>
      <c r="BW4" s="22">
        <v>182</v>
      </c>
      <c r="BX4" s="22">
        <v>182</v>
      </c>
      <c r="BY4" s="22">
        <v>182</v>
      </c>
      <c r="BZ4" s="22">
        <v>182</v>
      </c>
      <c r="CA4" s="22">
        <v>182</v>
      </c>
      <c r="CB4" s="22">
        <v>182</v>
      </c>
      <c r="CC4" s="22">
        <v>182</v>
      </c>
      <c r="CD4" s="22">
        <v>182</v>
      </c>
      <c r="CE4" s="22">
        <v>182</v>
      </c>
      <c r="CF4" s="22">
        <v>182</v>
      </c>
      <c r="CG4" s="22">
        <v>182</v>
      </c>
      <c r="CH4" s="22">
        <v>182</v>
      </c>
      <c r="CI4" s="22">
        <v>182</v>
      </c>
      <c r="CJ4" s="22">
        <v>182</v>
      </c>
      <c r="CK4" s="22">
        <v>182</v>
      </c>
      <c r="CL4" s="22">
        <v>182</v>
      </c>
      <c r="CM4" s="22">
        <v>182</v>
      </c>
      <c r="CN4" s="22">
        <v>182</v>
      </c>
      <c r="CO4" s="22">
        <v>182</v>
      </c>
      <c r="CP4" s="22">
        <v>182</v>
      </c>
      <c r="CQ4" s="22">
        <v>182</v>
      </c>
      <c r="CR4" s="96">
        <v>182</v>
      </c>
      <c r="CS4" s="96">
        <v>182</v>
      </c>
      <c r="CT4" s="96">
        <v>182</v>
      </c>
      <c r="CU4" s="96">
        <v>182</v>
      </c>
      <c r="CV4" s="96">
        <v>182</v>
      </c>
      <c r="CW4" s="96">
        <v>182</v>
      </c>
      <c r="CX4" s="96">
        <v>182</v>
      </c>
      <c r="CY4" s="96">
        <v>182</v>
      </c>
      <c r="CZ4" s="96">
        <v>168</v>
      </c>
      <c r="DA4" s="96">
        <v>168</v>
      </c>
      <c r="DB4" s="116"/>
    </row>
    <row r="5" spans="2:106" x14ac:dyDescent="0.15">
      <c r="B5" s="109" t="s">
        <v>93</v>
      </c>
      <c r="C5" s="16">
        <v>37353327</v>
      </c>
      <c r="D5" s="16">
        <v>50453202</v>
      </c>
      <c r="E5" s="16">
        <v>86080759</v>
      </c>
      <c r="F5" s="16">
        <v>44294859</v>
      </c>
      <c r="G5" s="16">
        <v>71261184</v>
      </c>
      <c r="H5" s="16">
        <v>52794081</v>
      </c>
      <c r="I5" s="125">
        <v>4836206</v>
      </c>
      <c r="J5" s="16">
        <v>56979655</v>
      </c>
      <c r="K5" s="16">
        <v>64282083</v>
      </c>
      <c r="L5" s="16">
        <v>30104106</v>
      </c>
      <c r="M5" s="16">
        <v>95477574</v>
      </c>
      <c r="N5" s="16">
        <v>112973778</v>
      </c>
      <c r="O5" s="16">
        <v>12268650</v>
      </c>
      <c r="P5" s="134">
        <v>19815788</v>
      </c>
      <c r="Q5" s="16">
        <v>34912695</v>
      </c>
      <c r="R5" s="16">
        <v>45704450</v>
      </c>
      <c r="S5" s="16">
        <v>200809320</v>
      </c>
      <c r="T5" s="134">
        <v>136397795</v>
      </c>
      <c r="U5" s="16">
        <v>112891564</v>
      </c>
      <c r="V5" s="16">
        <v>90900000</v>
      </c>
      <c r="W5" s="16">
        <v>73163772</v>
      </c>
      <c r="X5" s="16">
        <v>257482505</v>
      </c>
      <c r="Y5" s="16">
        <v>73194181</v>
      </c>
      <c r="Z5" s="16">
        <v>121877171</v>
      </c>
      <c r="AA5" s="16">
        <v>116777983</v>
      </c>
      <c r="AB5" s="16">
        <v>59089317</v>
      </c>
      <c r="AC5" s="97">
        <v>87017202</v>
      </c>
      <c r="AD5" s="97">
        <v>93337818</v>
      </c>
      <c r="AE5" s="97">
        <v>79433490</v>
      </c>
      <c r="AF5" s="97">
        <v>83898265</v>
      </c>
      <c r="AG5" s="97">
        <v>66228181</v>
      </c>
      <c r="AH5" s="140" t="s">
        <v>502</v>
      </c>
      <c r="AI5" s="16">
        <v>17280000</v>
      </c>
      <c r="AJ5" s="16">
        <v>19084396</v>
      </c>
      <c r="AK5" s="16">
        <v>22243792</v>
      </c>
      <c r="AL5" s="16">
        <v>107283112</v>
      </c>
      <c r="AM5" s="16">
        <v>43403194</v>
      </c>
      <c r="AN5" s="16">
        <v>35900717</v>
      </c>
      <c r="AO5" s="16">
        <v>30937204</v>
      </c>
      <c r="AP5" s="16">
        <v>25443100</v>
      </c>
      <c r="AQ5" s="16">
        <v>34547316</v>
      </c>
      <c r="AR5" s="16">
        <v>40049169</v>
      </c>
      <c r="AS5" s="16">
        <v>23490467</v>
      </c>
      <c r="AT5" s="16">
        <v>111062900</v>
      </c>
      <c r="AU5" s="16">
        <v>27850124</v>
      </c>
      <c r="AV5" s="16">
        <v>31876186</v>
      </c>
      <c r="AW5" s="16">
        <v>29863604</v>
      </c>
      <c r="AX5" s="16">
        <v>30174957</v>
      </c>
      <c r="AY5" s="16">
        <v>119263420</v>
      </c>
      <c r="AZ5" s="16">
        <v>77185006</v>
      </c>
      <c r="BA5" s="16">
        <v>52107070</v>
      </c>
      <c r="BB5" s="16">
        <v>38706789</v>
      </c>
      <c r="BC5" s="16">
        <v>32985577</v>
      </c>
      <c r="BD5" s="16">
        <v>31590000</v>
      </c>
      <c r="BE5" s="16">
        <v>27750823</v>
      </c>
      <c r="BF5" s="16">
        <v>23866637</v>
      </c>
      <c r="BG5" s="16">
        <v>34375935</v>
      </c>
      <c r="BH5" s="16">
        <v>24508201</v>
      </c>
      <c r="BI5" s="16">
        <v>25205900</v>
      </c>
      <c r="BJ5" s="16">
        <v>48881335</v>
      </c>
      <c r="BK5" s="16">
        <v>58659201</v>
      </c>
      <c r="BL5" s="16">
        <v>28225853</v>
      </c>
      <c r="BM5" s="16">
        <v>32212457</v>
      </c>
      <c r="BN5" s="16">
        <v>201432401</v>
      </c>
      <c r="BO5" s="16">
        <v>74323535</v>
      </c>
      <c r="BP5" s="16">
        <v>18582818</v>
      </c>
      <c r="BQ5" s="16">
        <v>22785867</v>
      </c>
      <c r="BR5" s="16">
        <v>25692468</v>
      </c>
      <c r="BS5" s="16">
        <v>73433889</v>
      </c>
      <c r="BT5" s="16">
        <v>19388549</v>
      </c>
      <c r="BU5" s="134">
        <v>15942520</v>
      </c>
      <c r="BV5" s="16">
        <v>68517208</v>
      </c>
      <c r="BW5" s="16">
        <v>28218800</v>
      </c>
      <c r="BX5" s="16">
        <v>31856133</v>
      </c>
      <c r="BY5" s="16">
        <v>19636699</v>
      </c>
      <c r="BZ5" s="16">
        <v>30121600</v>
      </c>
      <c r="CA5" s="16">
        <v>29597579</v>
      </c>
      <c r="CB5" s="16">
        <v>43039634</v>
      </c>
      <c r="CC5" s="16">
        <v>20917140</v>
      </c>
      <c r="CD5" s="16">
        <v>65794698</v>
      </c>
      <c r="CE5" s="16">
        <v>40229300</v>
      </c>
      <c r="CF5" s="16">
        <v>47025068</v>
      </c>
      <c r="CG5" s="16">
        <v>20802534</v>
      </c>
      <c r="CH5" s="16">
        <v>38540135</v>
      </c>
      <c r="CI5" s="16">
        <v>30207249</v>
      </c>
      <c r="CJ5" s="16">
        <v>17732199</v>
      </c>
      <c r="CK5" s="54">
        <v>26054267</v>
      </c>
      <c r="CL5" s="16">
        <v>38812100</v>
      </c>
      <c r="CM5" s="16">
        <v>30832135</v>
      </c>
      <c r="CN5" s="16">
        <v>71868353</v>
      </c>
      <c r="CO5" s="16">
        <v>29457911</v>
      </c>
      <c r="CP5" s="16">
        <v>34218452</v>
      </c>
      <c r="CQ5" s="16">
        <v>62773198</v>
      </c>
      <c r="CR5" s="97">
        <v>41218858</v>
      </c>
      <c r="CS5" s="97">
        <v>27756703</v>
      </c>
      <c r="CT5" s="97">
        <v>55216887</v>
      </c>
      <c r="CU5" s="97">
        <v>57372640</v>
      </c>
      <c r="CV5" s="97">
        <v>54523569</v>
      </c>
      <c r="CW5" s="97">
        <v>26557304</v>
      </c>
      <c r="CX5" s="97">
        <v>24611591</v>
      </c>
      <c r="CY5" s="97">
        <v>38327322</v>
      </c>
      <c r="CZ5" s="97">
        <v>44274248</v>
      </c>
      <c r="DA5" s="97">
        <v>25332821</v>
      </c>
      <c r="DB5" s="117">
        <v>5458663245</v>
      </c>
    </row>
    <row r="6" spans="2:106" ht="13.5" customHeight="1" x14ac:dyDescent="0.15">
      <c r="B6" s="110" t="s">
        <v>108</v>
      </c>
      <c r="C6" s="17">
        <v>3941485</v>
      </c>
      <c r="D6" s="17">
        <v>5457894</v>
      </c>
      <c r="E6" s="17">
        <v>8079201</v>
      </c>
      <c r="F6" s="17">
        <v>5289527</v>
      </c>
      <c r="G6" s="17">
        <v>7504713</v>
      </c>
      <c r="H6" s="17">
        <v>11639771</v>
      </c>
      <c r="I6" s="126">
        <v>4943320</v>
      </c>
      <c r="J6" s="17">
        <v>7742780</v>
      </c>
      <c r="K6" s="17">
        <v>5684562</v>
      </c>
      <c r="L6" s="17">
        <v>2202887</v>
      </c>
      <c r="M6" s="17">
        <v>8516058</v>
      </c>
      <c r="N6" s="17">
        <v>4883395</v>
      </c>
      <c r="O6" s="17">
        <v>900712</v>
      </c>
      <c r="P6" s="135">
        <v>2114884</v>
      </c>
      <c r="Q6" s="17">
        <v>4844870</v>
      </c>
      <c r="R6" s="17">
        <v>4200395</v>
      </c>
      <c r="S6" s="17">
        <v>7692444</v>
      </c>
      <c r="T6" s="135">
        <v>37048625</v>
      </c>
      <c r="U6" s="17">
        <v>12245702</v>
      </c>
      <c r="V6" s="17">
        <v>0</v>
      </c>
      <c r="W6" s="17">
        <v>10445449</v>
      </c>
      <c r="X6" s="17">
        <v>48469398</v>
      </c>
      <c r="Y6" s="17">
        <v>13338317</v>
      </c>
      <c r="Z6" s="17">
        <v>22839476</v>
      </c>
      <c r="AA6" s="17">
        <v>20620097</v>
      </c>
      <c r="AB6" s="17">
        <v>5249412</v>
      </c>
      <c r="AC6" s="98">
        <v>10785032</v>
      </c>
      <c r="AD6" s="98">
        <v>9496367</v>
      </c>
      <c r="AE6" s="98">
        <v>4440000</v>
      </c>
      <c r="AF6" s="98">
        <v>15352274</v>
      </c>
      <c r="AG6" s="98">
        <v>0</v>
      </c>
      <c r="AH6" s="142"/>
      <c r="AI6" s="17">
        <v>32595</v>
      </c>
      <c r="AJ6" s="17">
        <v>1071529</v>
      </c>
      <c r="AK6" s="17">
        <v>2446995</v>
      </c>
      <c r="AL6" s="17">
        <v>7972607</v>
      </c>
      <c r="AM6" s="17">
        <v>2447000</v>
      </c>
      <c r="AN6" s="17">
        <v>1873882</v>
      </c>
      <c r="AO6" s="17">
        <v>1572556</v>
      </c>
      <c r="AP6" s="17">
        <v>2051495</v>
      </c>
      <c r="AQ6" s="17">
        <v>2213000</v>
      </c>
      <c r="AR6" s="17">
        <v>1827323</v>
      </c>
      <c r="AS6" s="17">
        <v>1487556</v>
      </c>
      <c r="AT6" s="17">
        <v>7675800</v>
      </c>
      <c r="AU6" s="17">
        <v>1592913</v>
      </c>
      <c r="AV6" s="17">
        <v>1274000</v>
      </c>
      <c r="AW6" s="17">
        <v>1392329</v>
      </c>
      <c r="AX6" s="17">
        <v>1450271</v>
      </c>
      <c r="AY6" s="17">
        <v>12306799</v>
      </c>
      <c r="AZ6" s="17">
        <v>7169717</v>
      </c>
      <c r="BA6" s="17">
        <v>4729783</v>
      </c>
      <c r="BB6" s="17">
        <v>6076385</v>
      </c>
      <c r="BC6" s="17">
        <v>2103419</v>
      </c>
      <c r="BD6" s="17">
        <v>2731984</v>
      </c>
      <c r="BE6" s="17">
        <v>2086700</v>
      </c>
      <c r="BF6" s="17">
        <v>1598403</v>
      </c>
      <c r="BG6" s="17">
        <v>1393974</v>
      </c>
      <c r="BH6" s="17">
        <v>893123</v>
      </c>
      <c r="BI6" s="17">
        <v>1870000</v>
      </c>
      <c r="BJ6" s="17">
        <v>1959791</v>
      </c>
      <c r="BK6" s="17">
        <v>3700478</v>
      </c>
      <c r="BL6" s="17">
        <v>1685415</v>
      </c>
      <c r="BM6" s="17">
        <v>1661156</v>
      </c>
      <c r="BN6" s="17">
        <v>11634429</v>
      </c>
      <c r="BO6" s="17">
        <v>2273850</v>
      </c>
      <c r="BP6" s="17">
        <v>992072</v>
      </c>
      <c r="BQ6" s="17">
        <v>363000</v>
      </c>
      <c r="BR6" s="17">
        <v>1640968</v>
      </c>
      <c r="BS6" s="17">
        <v>5726884</v>
      </c>
      <c r="BT6" s="17">
        <v>866310</v>
      </c>
      <c r="BU6" s="135">
        <v>1298417</v>
      </c>
      <c r="BV6" s="17">
        <v>6009811</v>
      </c>
      <c r="BW6" s="17">
        <v>4046000</v>
      </c>
      <c r="BX6" s="17">
        <v>4037500</v>
      </c>
      <c r="BY6" s="17">
        <v>901807</v>
      </c>
      <c r="BZ6" s="17">
        <v>1376998</v>
      </c>
      <c r="CA6" s="17">
        <v>1160378</v>
      </c>
      <c r="CB6" s="17">
        <v>808153</v>
      </c>
      <c r="CC6" s="17">
        <v>1276122</v>
      </c>
      <c r="CD6" s="17">
        <v>4900519</v>
      </c>
      <c r="CE6" s="17">
        <v>2448599</v>
      </c>
      <c r="CF6" s="17">
        <v>1470280</v>
      </c>
      <c r="CG6" s="17">
        <v>97396</v>
      </c>
      <c r="CH6" s="17">
        <v>3060600</v>
      </c>
      <c r="CI6" s="17">
        <v>2744016</v>
      </c>
      <c r="CJ6" s="17">
        <v>678510</v>
      </c>
      <c r="CK6" s="17">
        <v>620071</v>
      </c>
      <c r="CL6" s="17">
        <v>2701734</v>
      </c>
      <c r="CM6" s="17">
        <v>1095007</v>
      </c>
      <c r="CN6" s="17">
        <v>5027417</v>
      </c>
      <c r="CO6" s="17">
        <v>1996000</v>
      </c>
      <c r="CP6" s="17">
        <v>4420306</v>
      </c>
      <c r="CQ6" s="17">
        <v>4762303</v>
      </c>
      <c r="CR6" s="98">
        <v>3851081</v>
      </c>
      <c r="CS6" s="98">
        <v>1836100</v>
      </c>
      <c r="CT6" s="98">
        <v>6308198</v>
      </c>
      <c r="CU6" s="98">
        <v>6001808</v>
      </c>
      <c r="CV6" s="98">
        <v>6218743</v>
      </c>
      <c r="CW6" s="98">
        <v>2160600</v>
      </c>
      <c r="CX6" s="98">
        <v>2523155</v>
      </c>
      <c r="CY6" s="98">
        <v>7681000</v>
      </c>
      <c r="CZ6" s="98">
        <v>1181969</v>
      </c>
      <c r="DA6" s="98">
        <v>1941802</v>
      </c>
      <c r="DB6" s="118">
        <v>516457938</v>
      </c>
    </row>
    <row r="7" spans="2:106" ht="13.5" customHeight="1" x14ac:dyDescent="0.15">
      <c r="B7" s="108" t="s">
        <v>281</v>
      </c>
      <c r="C7" s="18">
        <v>41294812</v>
      </c>
      <c r="D7" s="18">
        <v>55911096</v>
      </c>
      <c r="E7" s="18">
        <v>94159960</v>
      </c>
      <c r="F7" s="18">
        <v>49584386</v>
      </c>
      <c r="G7" s="18">
        <v>78765897</v>
      </c>
      <c r="H7" s="18">
        <v>64433852</v>
      </c>
      <c r="I7" s="106">
        <v>9779526</v>
      </c>
      <c r="J7" s="18">
        <v>64722435</v>
      </c>
      <c r="K7" s="18">
        <v>69966645</v>
      </c>
      <c r="L7" s="18">
        <v>32306993</v>
      </c>
      <c r="M7" s="18">
        <v>103993632</v>
      </c>
      <c r="N7" s="18">
        <v>117857173</v>
      </c>
      <c r="O7" s="18">
        <v>13169362</v>
      </c>
      <c r="P7" s="136">
        <v>21930672</v>
      </c>
      <c r="Q7" s="18">
        <v>39757565</v>
      </c>
      <c r="R7" s="18">
        <v>49904845</v>
      </c>
      <c r="S7" s="18">
        <v>208501764</v>
      </c>
      <c r="T7" s="136">
        <v>173446420</v>
      </c>
      <c r="U7" s="18">
        <v>125137266</v>
      </c>
      <c r="V7" s="18">
        <v>90900000</v>
      </c>
      <c r="W7" s="18">
        <v>83609221</v>
      </c>
      <c r="X7" s="18">
        <v>305951903</v>
      </c>
      <c r="Y7" s="18">
        <v>86532498</v>
      </c>
      <c r="Z7" s="18">
        <v>144716647</v>
      </c>
      <c r="AA7" s="18">
        <v>137398080</v>
      </c>
      <c r="AB7" s="18">
        <v>64338729</v>
      </c>
      <c r="AC7" s="99">
        <v>97802234</v>
      </c>
      <c r="AD7" s="99">
        <v>102834185</v>
      </c>
      <c r="AE7" s="99">
        <v>83873490</v>
      </c>
      <c r="AF7" s="99">
        <v>99250539</v>
      </c>
      <c r="AG7" s="99">
        <v>66228181</v>
      </c>
      <c r="AH7" s="96"/>
      <c r="AI7" s="18">
        <v>17312595</v>
      </c>
      <c r="AJ7" s="18">
        <v>20155925</v>
      </c>
      <c r="AK7" s="18">
        <v>24690787</v>
      </c>
      <c r="AL7" s="18">
        <v>115255719</v>
      </c>
      <c r="AM7" s="18">
        <v>45850194</v>
      </c>
      <c r="AN7" s="18">
        <v>37774599</v>
      </c>
      <c r="AO7" s="18">
        <v>32509760</v>
      </c>
      <c r="AP7" s="18">
        <v>27494595</v>
      </c>
      <c r="AQ7" s="18">
        <v>36760316</v>
      </c>
      <c r="AR7" s="18">
        <v>41876492</v>
      </c>
      <c r="AS7" s="18">
        <v>24978023</v>
      </c>
      <c r="AT7" s="18">
        <v>118738700</v>
      </c>
      <c r="AU7" s="18">
        <v>29443037</v>
      </c>
      <c r="AV7" s="18">
        <v>33150186</v>
      </c>
      <c r="AW7" s="18">
        <v>31255933</v>
      </c>
      <c r="AX7" s="18">
        <v>31625228</v>
      </c>
      <c r="AY7" s="18">
        <v>131570219</v>
      </c>
      <c r="AZ7" s="18">
        <v>84354723</v>
      </c>
      <c r="BA7" s="18">
        <v>56836853</v>
      </c>
      <c r="BB7" s="18">
        <v>44783174</v>
      </c>
      <c r="BC7" s="18">
        <v>35088996</v>
      </c>
      <c r="BD7" s="18">
        <v>34321984</v>
      </c>
      <c r="BE7" s="18">
        <v>29837523</v>
      </c>
      <c r="BF7" s="18">
        <v>25465040</v>
      </c>
      <c r="BG7" s="18">
        <v>35769909</v>
      </c>
      <c r="BH7" s="18">
        <v>25401324</v>
      </c>
      <c r="BI7" s="18">
        <v>27075900</v>
      </c>
      <c r="BJ7" s="18">
        <v>50841126</v>
      </c>
      <c r="BK7" s="18">
        <v>62359679</v>
      </c>
      <c r="BL7" s="18">
        <v>29911268</v>
      </c>
      <c r="BM7" s="18">
        <v>33873613</v>
      </c>
      <c r="BN7" s="18">
        <v>213066830</v>
      </c>
      <c r="BO7" s="18">
        <v>76597385</v>
      </c>
      <c r="BP7" s="18">
        <v>19574890</v>
      </c>
      <c r="BQ7" s="18">
        <v>23148867</v>
      </c>
      <c r="BR7" s="18">
        <v>27333436</v>
      </c>
      <c r="BS7" s="18">
        <v>79160773</v>
      </c>
      <c r="BT7" s="18">
        <v>20254859</v>
      </c>
      <c r="BU7" s="136">
        <v>17240937</v>
      </c>
      <c r="BV7" s="18">
        <v>74527019</v>
      </c>
      <c r="BW7" s="18">
        <v>32264800</v>
      </c>
      <c r="BX7" s="18">
        <v>35893633</v>
      </c>
      <c r="BY7" s="18">
        <v>20538506</v>
      </c>
      <c r="BZ7" s="18">
        <v>31498598</v>
      </c>
      <c r="CA7" s="18">
        <v>30757957</v>
      </c>
      <c r="CB7" s="18">
        <v>43847787</v>
      </c>
      <c r="CC7" s="18">
        <v>22193262</v>
      </c>
      <c r="CD7" s="18">
        <v>70695217</v>
      </c>
      <c r="CE7" s="18">
        <v>42677899</v>
      </c>
      <c r="CF7" s="18">
        <v>48495348</v>
      </c>
      <c r="CG7" s="18">
        <v>20899930</v>
      </c>
      <c r="CH7" s="18">
        <v>41600735</v>
      </c>
      <c r="CI7" s="18">
        <v>32951265</v>
      </c>
      <c r="CJ7" s="18">
        <v>18410709</v>
      </c>
      <c r="CK7" s="39">
        <v>26674338</v>
      </c>
      <c r="CL7" s="18">
        <v>41513834</v>
      </c>
      <c r="CM7" s="18">
        <v>31927142</v>
      </c>
      <c r="CN7" s="18">
        <v>76895770</v>
      </c>
      <c r="CO7" s="18">
        <v>31453911</v>
      </c>
      <c r="CP7" s="18">
        <v>38638758</v>
      </c>
      <c r="CQ7" s="18">
        <v>67535501</v>
      </c>
      <c r="CR7" s="99">
        <v>45069939</v>
      </c>
      <c r="CS7" s="99">
        <v>29592803</v>
      </c>
      <c r="CT7" s="99">
        <v>61525085</v>
      </c>
      <c r="CU7" s="99">
        <v>63374448</v>
      </c>
      <c r="CV7" s="99">
        <v>60742312</v>
      </c>
      <c r="CW7" s="99">
        <v>28717904</v>
      </c>
      <c r="CX7" s="99">
        <v>27134746</v>
      </c>
      <c r="CY7" s="99">
        <v>46008322</v>
      </c>
      <c r="CZ7" s="99">
        <v>45456217</v>
      </c>
      <c r="DA7" s="99">
        <v>27274623</v>
      </c>
      <c r="DB7" s="106">
        <v>5975121183</v>
      </c>
    </row>
    <row r="8" spans="2:106" x14ac:dyDescent="0.15">
      <c r="B8" s="109" t="s">
        <v>110</v>
      </c>
      <c r="C8" s="16">
        <v>7961688</v>
      </c>
      <c r="D8" s="16">
        <v>7257099</v>
      </c>
      <c r="E8" s="16">
        <v>11919185</v>
      </c>
      <c r="F8" s="16">
        <v>5435125</v>
      </c>
      <c r="G8" s="16">
        <v>5947831</v>
      </c>
      <c r="H8" s="16">
        <v>5717856</v>
      </c>
      <c r="I8" s="125">
        <v>1420281</v>
      </c>
      <c r="J8" s="16">
        <v>7442085</v>
      </c>
      <c r="K8" s="16">
        <v>5671414</v>
      </c>
      <c r="L8" s="16">
        <v>2605149</v>
      </c>
      <c r="M8" s="16">
        <v>5500346</v>
      </c>
      <c r="N8" s="16">
        <v>17932387</v>
      </c>
      <c r="O8" s="16">
        <v>973370</v>
      </c>
      <c r="P8" s="134">
        <v>1844466</v>
      </c>
      <c r="Q8" s="16">
        <v>3309265</v>
      </c>
      <c r="R8" s="16">
        <v>4429053</v>
      </c>
      <c r="S8" s="16">
        <v>8876562</v>
      </c>
      <c r="T8" s="134">
        <v>17740399</v>
      </c>
      <c r="U8" s="16">
        <v>27397423</v>
      </c>
      <c r="V8" s="16">
        <v>300000</v>
      </c>
      <c r="W8" s="16">
        <v>12838422</v>
      </c>
      <c r="X8" s="16">
        <v>40659486</v>
      </c>
      <c r="Y8" s="16">
        <v>9734128</v>
      </c>
      <c r="Z8" s="16">
        <v>19313434</v>
      </c>
      <c r="AA8" s="16">
        <v>13971510</v>
      </c>
      <c r="AB8" s="16">
        <v>6737623</v>
      </c>
      <c r="AC8" s="97">
        <v>8588377</v>
      </c>
      <c r="AD8" s="97">
        <v>7981733</v>
      </c>
      <c r="AE8" s="97">
        <v>0</v>
      </c>
      <c r="AF8" s="97">
        <v>18053191</v>
      </c>
      <c r="AG8" s="97">
        <v>13871610</v>
      </c>
      <c r="AH8" s="140" t="s">
        <v>502</v>
      </c>
      <c r="AI8" s="16">
        <v>1064040</v>
      </c>
      <c r="AJ8" s="16">
        <v>3018266</v>
      </c>
      <c r="AK8" s="16">
        <v>3267098</v>
      </c>
      <c r="AL8" s="16">
        <v>8416435</v>
      </c>
      <c r="AM8" s="16">
        <v>3591021</v>
      </c>
      <c r="AN8" s="16">
        <v>4225955</v>
      </c>
      <c r="AO8" s="16">
        <v>3487797</v>
      </c>
      <c r="AP8" s="16">
        <v>2828942</v>
      </c>
      <c r="AQ8" s="16">
        <v>4079445</v>
      </c>
      <c r="AR8" s="16">
        <v>3576721</v>
      </c>
      <c r="AS8" s="16">
        <v>2768443</v>
      </c>
      <c r="AT8" s="16">
        <v>7511990</v>
      </c>
      <c r="AU8" s="16">
        <v>3077927</v>
      </c>
      <c r="AV8" s="16">
        <v>2851067</v>
      </c>
      <c r="AW8" s="16">
        <v>3465811</v>
      </c>
      <c r="AX8" s="16">
        <v>3987446</v>
      </c>
      <c r="AY8" s="16">
        <v>10552462</v>
      </c>
      <c r="AZ8" s="16">
        <v>9123416</v>
      </c>
      <c r="BA8" s="16">
        <v>6605712</v>
      </c>
      <c r="BB8" s="16">
        <v>4889942</v>
      </c>
      <c r="BC8" s="16">
        <v>3503786</v>
      </c>
      <c r="BD8" s="16">
        <v>3492299</v>
      </c>
      <c r="BE8" s="16">
        <v>5369054</v>
      </c>
      <c r="BF8" s="16">
        <v>2977987</v>
      </c>
      <c r="BG8" s="16">
        <v>3801099</v>
      </c>
      <c r="BH8" s="16">
        <v>3711531</v>
      </c>
      <c r="BI8" s="16">
        <v>4240963</v>
      </c>
      <c r="BJ8" s="16">
        <v>5876063</v>
      </c>
      <c r="BK8" s="16">
        <v>6917119</v>
      </c>
      <c r="BL8" s="16">
        <v>2983557</v>
      </c>
      <c r="BM8" s="16">
        <v>3159431</v>
      </c>
      <c r="BN8" s="16">
        <v>22435069</v>
      </c>
      <c r="BO8" s="16">
        <v>12200864</v>
      </c>
      <c r="BP8" s="16">
        <v>2381977</v>
      </c>
      <c r="BQ8" s="16">
        <v>2993784</v>
      </c>
      <c r="BR8" s="16">
        <v>3066441</v>
      </c>
      <c r="BS8" s="16">
        <v>8222965</v>
      </c>
      <c r="BT8" s="16">
        <v>2575538</v>
      </c>
      <c r="BU8" s="134">
        <v>1862647</v>
      </c>
      <c r="BV8" s="16">
        <v>6642921</v>
      </c>
      <c r="BW8" s="16">
        <v>5144872</v>
      </c>
      <c r="BX8" s="16">
        <v>5308990</v>
      </c>
      <c r="BY8" s="16">
        <v>2461233</v>
      </c>
      <c r="BZ8" s="16">
        <v>3714857</v>
      </c>
      <c r="CA8" s="16">
        <v>2840211</v>
      </c>
      <c r="CB8" s="16">
        <v>4088774</v>
      </c>
      <c r="CC8" s="16">
        <v>2197760</v>
      </c>
      <c r="CD8" s="16">
        <v>7477166</v>
      </c>
      <c r="CE8" s="16">
        <v>4990406</v>
      </c>
      <c r="CF8" s="16">
        <v>7225293</v>
      </c>
      <c r="CG8" s="16">
        <v>2823451</v>
      </c>
      <c r="CH8" s="16">
        <v>5779515</v>
      </c>
      <c r="CI8" s="16">
        <v>5696133</v>
      </c>
      <c r="CJ8" s="16">
        <v>2315112</v>
      </c>
      <c r="CK8" s="54">
        <v>2673343</v>
      </c>
      <c r="CL8" s="16">
        <v>4856124</v>
      </c>
      <c r="CM8" s="16">
        <v>2940974</v>
      </c>
      <c r="CN8" s="16">
        <v>13636276</v>
      </c>
      <c r="CO8" s="16">
        <v>6003548</v>
      </c>
      <c r="CP8" s="16">
        <v>4777211</v>
      </c>
      <c r="CQ8" s="16">
        <v>7234383</v>
      </c>
      <c r="CR8" s="97">
        <v>4602544</v>
      </c>
      <c r="CS8" s="97">
        <v>2982822</v>
      </c>
      <c r="CT8" s="97">
        <v>7111555</v>
      </c>
      <c r="CU8" s="97">
        <v>6619409</v>
      </c>
      <c r="CV8" s="97">
        <v>4632861</v>
      </c>
      <c r="CW8" s="97">
        <v>2505534</v>
      </c>
      <c r="CX8" s="97">
        <v>3587355</v>
      </c>
      <c r="CY8" s="97">
        <v>3918137</v>
      </c>
      <c r="CZ8" s="97">
        <v>3582214</v>
      </c>
      <c r="DA8" s="97">
        <v>6271459</v>
      </c>
      <c r="DB8" s="117">
        <v>658100244</v>
      </c>
    </row>
    <row r="9" spans="2:106" ht="13.5" customHeight="1" x14ac:dyDescent="0.15">
      <c r="B9" s="111" t="s">
        <v>111</v>
      </c>
      <c r="C9" s="19">
        <v>5458338</v>
      </c>
      <c r="D9" s="19">
        <v>4903858</v>
      </c>
      <c r="E9" s="19">
        <v>6093082</v>
      </c>
      <c r="F9" s="19">
        <v>6597328</v>
      </c>
      <c r="G9" s="19">
        <v>7267492</v>
      </c>
      <c r="H9" s="19">
        <v>2230980</v>
      </c>
      <c r="I9" s="119">
        <v>0</v>
      </c>
      <c r="J9" s="19">
        <v>4833750</v>
      </c>
      <c r="K9" s="19">
        <v>7876200</v>
      </c>
      <c r="L9" s="19">
        <v>2567200</v>
      </c>
      <c r="M9" s="19">
        <v>6052722</v>
      </c>
      <c r="N9" s="19">
        <v>7696257</v>
      </c>
      <c r="O9" s="19">
        <v>753528</v>
      </c>
      <c r="P9" s="137">
        <v>3671000</v>
      </c>
      <c r="Q9" s="19">
        <v>2104000</v>
      </c>
      <c r="R9" s="19">
        <v>2554000</v>
      </c>
      <c r="S9" s="19">
        <v>8936466</v>
      </c>
      <c r="T9" s="137">
        <v>11939107</v>
      </c>
      <c r="U9" s="19">
        <v>11664695</v>
      </c>
      <c r="V9" s="19">
        <v>38572620</v>
      </c>
      <c r="W9" s="19">
        <v>6704945</v>
      </c>
      <c r="X9" s="19">
        <v>15060667</v>
      </c>
      <c r="Y9" s="19">
        <v>6328842</v>
      </c>
      <c r="Z9" s="19">
        <v>10057225</v>
      </c>
      <c r="AA9" s="19">
        <v>10845216</v>
      </c>
      <c r="AB9" s="19">
        <v>10194902</v>
      </c>
      <c r="AC9" s="100">
        <v>9827450</v>
      </c>
      <c r="AD9" s="100">
        <v>10281578</v>
      </c>
      <c r="AE9" s="100">
        <v>8876455</v>
      </c>
      <c r="AF9" s="100">
        <v>0</v>
      </c>
      <c r="AG9" s="100">
        <v>3565150</v>
      </c>
      <c r="AH9" s="142"/>
      <c r="AI9" s="19">
        <v>718737</v>
      </c>
      <c r="AJ9" s="19">
        <v>975078</v>
      </c>
      <c r="AK9" s="19">
        <v>1210370</v>
      </c>
      <c r="AL9" s="19">
        <v>6480694</v>
      </c>
      <c r="AM9" s="19">
        <v>2527312</v>
      </c>
      <c r="AN9" s="19">
        <v>1905410</v>
      </c>
      <c r="AO9" s="19">
        <v>1775710</v>
      </c>
      <c r="AP9" s="19">
        <v>1346398</v>
      </c>
      <c r="AQ9" s="19">
        <v>1453660</v>
      </c>
      <c r="AR9" s="19">
        <v>1955684</v>
      </c>
      <c r="AS9" s="19">
        <v>1172684</v>
      </c>
      <c r="AT9" s="19">
        <v>5553000</v>
      </c>
      <c r="AU9" s="19">
        <v>1504000</v>
      </c>
      <c r="AV9" s="19">
        <v>1519716</v>
      </c>
      <c r="AW9" s="19">
        <v>1772000</v>
      </c>
      <c r="AX9" s="19">
        <v>1406000</v>
      </c>
      <c r="AY9" s="19">
        <v>6209680</v>
      </c>
      <c r="AZ9" s="19">
        <v>4597300</v>
      </c>
      <c r="BA9" s="19">
        <v>3660000</v>
      </c>
      <c r="BB9" s="19">
        <v>3168000</v>
      </c>
      <c r="BC9" s="19">
        <v>1894000</v>
      </c>
      <c r="BD9" s="19">
        <v>1736000</v>
      </c>
      <c r="BE9" s="19">
        <v>2451100</v>
      </c>
      <c r="BF9" s="19">
        <v>1560246</v>
      </c>
      <c r="BG9" s="19">
        <v>2224430</v>
      </c>
      <c r="BH9" s="19">
        <v>1399046</v>
      </c>
      <c r="BI9" s="19">
        <v>1485544</v>
      </c>
      <c r="BJ9" s="19">
        <v>2013796</v>
      </c>
      <c r="BK9" s="19">
        <v>2903628</v>
      </c>
      <c r="BL9" s="19">
        <v>1786346</v>
      </c>
      <c r="BM9" s="19">
        <v>1613674</v>
      </c>
      <c r="BN9" s="19">
        <v>11178704</v>
      </c>
      <c r="BO9" s="19">
        <v>6326406</v>
      </c>
      <c r="BP9" s="19">
        <v>1328527</v>
      </c>
      <c r="BQ9" s="19">
        <v>1693158</v>
      </c>
      <c r="BR9" s="19">
        <v>1667089</v>
      </c>
      <c r="BS9" s="19">
        <v>5417098</v>
      </c>
      <c r="BT9" s="19">
        <v>1166743</v>
      </c>
      <c r="BU9" s="137">
        <v>1410791</v>
      </c>
      <c r="BV9" s="19">
        <v>4401087</v>
      </c>
      <c r="BW9" s="19">
        <v>1283880</v>
      </c>
      <c r="BX9" s="19">
        <v>1550478</v>
      </c>
      <c r="BY9" s="19">
        <v>1331350</v>
      </c>
      <c r="BZ9" s="19">
        <v>1496216</v>
      </c>
      <c r="CA9" s="19">
        <v>1530600</v>
      </c>
      <c r="CB9" s="19">
        <v>2714665</v>
      </c>
      <c r="CC9" s="19">
        <v>1107399</v>
      </c>
      <c r="CD9" s="19">
        <v>3084218</v>
      </c>
      <c r="CE9" s="19">
        <v>1939232</v>
      </c>
      <c r="CF9" s="19">
        <v>2335232</v>
      </c>
      <c r="CG9" s="19">
        <v>1213348</v>
      </c>
      <c r="CH9" s="19">
        <v>2255287</v>
      </c>
      <c r="CI9" s="19">
        <v>2201733</v>
      </c>
      <c r="CJ9" s="19">
        <v>1357539</v>
      </c>
      <c r="CK9" s="40">
        <v>1300000</v>
      </c>
      <c r="CL9" s="19">
        <v>2581513</v>
      </c>
      <c r="CM9" s="19">
        <v>1638028</v>
      </c>
      <c r="CN9" s="19">
        <v>3292410</v>
      </c>
      <c r="CO9" s="19">
        <v>1352358</v>
      </c>
      <c r="CP9" s="19">
        <v>1858582</v>
      </c>
      <c r="CQ9" s="19">
        <v>3988770</v>
      </c>
      <c r="CR9" s="100">
        <v>2550804</v>
      </c>
      <c r="CS9" s="100">
        <v>1770131</v>
      </c>
      <c r="CT9" s="100">
        <v>3170207</v>
      </c>
      <c r="CU9" s="100">
        <v>3634187</v>
      </c>
      <c r="CV9" s="100">
        <v>5326700</v>
      </c>
      <c r="CW9" s="100">
        <v>1212600</v>
      </c>
      <c r="CX9" s="100">
        <v>920400</v>
      </c>
      <c r="CY9" s="100">
        <v>0</v>
      </c>
      <c r="CZ9" s="100">
        <v>0</v>
      </c>
      <c r="DA9" s="100">
        <v>891700</v>
      </c>
      <c r="DB9" s="119">
        <v>400973466</v>
      </c>
    </row>
    <row r="10" spans="2:106" ht="13.5" customHeight="1" x14ac:dyDescent="0.15">
      <c r="B10" s="111" t="s">
        <v>112</v>
      </c>
      <c r="C10" s="19">
        <v>2384583</v>
      </c>
      <c r="D10" s="19">
        <v>4395420</v>
      </c>
      <c r="E10" s="19">
        <v>7392965</v>
      </c>
      <c r="F10" s="19">
        <v>3198681</v>
      </c>
      <c r="G10" s="19">
        <v>5063135</v>
      </c>
      <c r="H10" s="19">
        <v>4152494</v>
      </c>
      <c r="I10" s="119">
        <v>1835767</v>
      </c>
      <c r="J10" s="19">
        <v>4119473</v>
      </c>
      <c r="K10" s="19">
        <v>4107066</v>
      </c>
      <c r="L10" s="19">
        <v>2245056</v>
      </c>
      <c r="M10" s="19">
        <v>3414858</v>
      </c>
      <c r="N10" s="19">
        <v>8487032</v>
      </c>
      <c r="O10" s="19">
        <v>969356</v>
      </c>
      <c r="P10" s="137">
        <v>1364219</v>
      </c>
      <c r="Q10" s="19">
        <v>2177022</v>
      </c>
      <c r="R10" s="19">
        <v>2457302</v>
      </c>
      <c r="S10" s="19">
        <v>7686888</v>
      </c>
      <c r="T10" s="137">
        <v>13705434</v>
      </c>
      <c r="U10" s="19">
        <v>11057742</v>
      </c>
      <c r="V10" s="19">
        <v>0</v>
      </c>
      <c r="W10" s="19">
        <v>5852796</v>
      </c>
      <c r="X10" s="19">
        <v>16189328</v>
      </c>
      <c r="Y10" s="19">
        <v>5818392</v>
      </c>
      <c r="Z10" s="19">
        <v>13101886</v>
      </c>
      <c r="AA10" s="19">
        <v>7922274</v>
      </c>
      <c r="AB10" s="19">
        <v>3934174</v>
      </c>
      <c r="AC10" s="100">
        <v>5643533</v>
      </c>
      <c r="AD10" s="100">
        <v>7980372</v>
      </c>
      <c r="AE10" s="100">
        <v>0</v>
      </c>
      <c r="AF10" s="100">
        <v>5164276</v>
      </c>
      <c r="AG10" s="100">
        <v>0</v>
      </c>
      <c r="AH10" s="142"/>
      <c r="AI10" s="19">
        <v>181515</v>
      </c>
      <c r="AJ10" s="19">
        <v>240502</v>
      </c>
      <c r="AK10" s="19">
        <v>181818</v>
      </c>
      <c r="AL10" s="19">
        <v>1055327</v>
      </c>
      <c r="AM10" s="19">
        <v>334197</v>
      </c>
      <c r="AN10" s="19">
        <v>333602</v>
      </c>
      <c r="AO10" s="19">
        <v>227253</v>
      </c>
      <c r="AP10" s="19">
        <v>298396</v>
      </c>
      <c r="AQ10" s="19">
        <v>241193</v>
      </c>
      <c r="AR10" s="19">
        <v>330153</v>
      </c>
      <c r="AS10" s="19">
        <v>217729</v>
      </c>
      <c r="AT10" s="19">
        <v>854082</v>
      </c>
      <c r="AU10" s="19">
        <v>174650</v>
      </c>
      <c r="AV10" s="19">
        <v>417792</v>
      </c>
      <c r="AW10" s="19">
        <v>312112</v>
      </c>
      <c r="AX10" s="19">
        <v>313762</v>
      </c>
      <c r="AY10" s="19">
        <v>1003685</v>
      </c>
      <c r="AZ10" s="19">
        <v>368714</v>
      </c>
      <c r="BA10" s="19">
        <v>489559</v>
      </c>
      <c r="BB10" s="19">
        <v>405516</v>
      </c>
      <c r="BC10" s="19">
        <v>262232</v>
      </c>
      <c r="BD10" s="19">
        <v>340548</v>
      </c>
      <c r="BE10" s="19">
        <v>384804</v>
      </c>
      <c r="BF10" s="19">
        <v>444612</v>
      </c>
      <c r="BG10" s="19">
        <v>388059</v>
      </c>
      <c r="BH10" s="19">
        <v>35123</v>
      </c>
      <c r="BI10" s="19">
        <v>19439</v>
      </c>
      <c r="BJ10" s="19">
        <v>384013</v>
      </c>
      <c r="BK10" s="19">
        <v>562017</v>
      </c>
      <c r="BL10" s="19">
        <v>340758</v>
      </c>
      <c r="BM10" s="19">
        <v>359837</v>
      </c>
      <c r="BN10" s="19">
        <v>3220517</v>
      </c>
      <c r="BO10" s="19">
        <v>2161876</v>
      </c>
      <c r="BP10" s="19">
        <v>383525</v>
      </c>
      <c r="BQ10" s="19">
        <v>0</v>
      </c>
      <c r="BR10" s="19">
        <v>49363</v>
      </c>
      <c r="BS10" s="19">
        <v>1957164</v>
      </c>
      <c r="BT10" s="19">
        <v>477709</v>
      </c>
      <c r="BU10" s="137">
        <v>787928</v>
      </c>
      <c r="BV10" s="19">
        <v>2267831</v>
      </c>
      <c r="BW10" s="19">
        <v>0</v>
      </c>
      <c r="BX10" s="19">
        <v>0</v>
      </c>
      <c r="BY10" s="19">
        <v>231609</v>
      </c>
      <c r="BZ10" s="19">
        <v>189622</v>
      </c>
      <c r="CA10" s="19">
        <v>237834</v>
      </c>
      <c r="CB10" s="19">
        <v>353844</v>
      </c>
      <c r="CC10" s="19">
        <v>579486</v>
      </c>
      <c r="CD10" s="19">
        <v>534572</v>
      </c>
      <c r="CE10" s="19">
        <v>578610</v>
      </c>
      <c r="CF10" s="19">
        <v>11273</v>
      </c>
      <c r="CG10" s="19">
        <v>15396</v>
      </c>
      <c r="CH10" s="19">
        <v>6600</v>
      </c>
      <c r="CI10" s="19">
        <v>6600</v>
      </c>
      <c r="CJ10" s="19">
        <v>252668</v>
      </c>
      <c r="CK10" s="40">
        <v>6600</v>
      </c>
      <c r="CL10" s="19">
        <v>6600</v>
      </c>
      <c r="CM10" s="19">
        <v>236313</v>
      </c>
      <c r="CN10" s="19">
        <v>630370</v>
      </c>
      <c r="CO10" s="19">
        <v>350427</v>
      </c>
      <c r="CP10" s="19">
        <v>335999</v>
      </c>
      <c r="CQ10" s="19">
        <v>707845</v>
      </c>
      <c r="CR10" s="100">
        <v>500983</v>
      </c>
      <c r="CS10" s="100">
        <v>272618</v>
      </c>
      <c r="CT10" s="100">
        <v>747706</v>
      </c>
      <c r="CU10" s="100">
        <v>1283923</v>
      </c>
      <c r="CV10" s="100">
        <v>1787561</v>
      </c>
      <c r="CW10" s="100">
        <v>329930</v>
      </c>
      <c r="CX10" s="100">
        <v>681599</v>
      </c>
      <c r="CY10" s="100">
        <v>478434</v>
      </c>
      <c r="CZ10" s="100">
        <v>254767</v>
      </c>
      <c r="DA10" s="100">
        <v>795895</v>
      </c>
      <c r="DB10" s="119">
        <v>197036120</v>
      </c>
    </row>
    <row r="11" spans="2:106" ht="13.5" customHeight="1" x14ac:dyDescent="0.15">
      <c r="B11" s="111" t="s">
        <v>98</v>
      </c>
      <c r="C11" s="19">
        <v>870763</v>
      </c>
      <c r="D11" s="19">
        <v>681410</v>
      </c>
      <c r="E11" s="19">
        <v>6124500</v>
      </c>
      <c r="F11" s="19">
        <v>1394500</v>
      </c>
      <c r="G11" s="19">
        <v>2015500</v>
      </c>
      <c r="H11" s="19">
        <v>1544364</v>
      </c>
      <c r="I11" s="119">
        <v>72000</v>
      </c>
      <c r="J11" s="19">
        <v>2484400</v>
      </c>
      <c r="K11" s="19">
        <v>1092900</v>
      </c>
      <c r="L11" s="19">
        <v>58000</v>
      </c>
      <c r="M11" s="19">
        <v>1457889</v>
      </c>
      <c r="N11" s="19">
        <v>310000</v>
      </c>
      <c r="O11" s="19">
        <v>211000</v>
      </c>
      <c r="P11" s="137">
        <v>524000</v>
      </c>
      <c r="Q11" s="19">
        <v>313000</v>
      </c>
      <c r="R11" s="19">
        <v>207000</v>
      </c>
      <c r="S11" s="19">
        <v>781000</v>
      </c>
      <c r="T11" s="137">
        <v>1833300</v>
      </c>
      <c r="U11" s="19">
        <v>6460118</v>
      </c>
      <c r="V11" s="19">
        <v>0</v>
      </c>
      <c r="W11" s="19">
        <v>1324900</v>
      </c>
      <c r="X11" s="19">
        <v>2170000</v>
      </c>
      <c r="Y11" s="19">
        <v>3457500</v>
      </c>
      <c r="Z11" s="19">
        <v>1416300</v>
      </c>
      <c r="AA11" s="19">
        <v>1348600</v>
      </c>
      <c r="AB11" s="19">
        <v>173000</v>
      </c>
      <c r="AC11" s="100">
        <v>1058000</v>
      </c>
      <c r="AD11" s="100">
        <v>742000</v>
      </c>
      <c r="AE11" s="100">
        <v>7394000</v>
      </c>
      <c r="AF11" s="100">
        <v>323598</v>
      </c>
      <c r="AG11" s="100">
        <v>230000</v>
      </c>
      <c r="AH11" s="142"/>
      <c r="AI11" s="19">
        <v>98500</v>
      </c>
      <c r="AJ11" s="19">
        <v>918382</v>
      </c>
      <c r="AK11" s="19">
        <v>763500</v>
      </c>
      <c r="AL11" s="19">
        <v>24002418</v>
      </c>
      <c r="AM11" s="19">
        <v>1003120</v>
      </c>
      <c r="AN11" s="19">
        <v>1119770</v>
      </c>
      <c r="AO11" s="19">
        <v>1496400</v>
      </c>
      <c r="AP11" s="19">
        <v>2147713</v>
      </c>
      <c r="AQ11" s="19">
        <v>3055000</v>
      </c>
      <c r="AR11" s="19">
        <v>957100</v>
      </c>
      <c r="AS11" s="19">
        <v>2184486</v>
      </c>
      <c r="AT11" s="19">
        <v>792900</v>
      </c>
      <c r="AU11" s="19">
        <v>2522620</v>
      </c>
      <c r="AV11" s="19">
        <v>1135000</v>
      </c>
      <c r="AW11" s="19">
        <v>1542000</v>
      </c>
      <c r="AX11" s="19">
        <v>2325000</v>
      </c>
      <c r="AY11" s="19">
        <v>3799973</v>
      </c>
      <c r="AZ11" s="19">
        <v>3789500</v>
      </c>
      <c r="BA11" s="19">
        <v>6882000</v>
      </c>
      <c r="BB11" s="19">
        <v>2077000</v>
      </c>
      <c r="BC11" s="19">
        <v>590000</v>
      </c>
      <c r="BD11" s="19">
        <v>209700</v>
      </c>
      <c r="BE11" s="19">
        <v>3534000</v>
      </c>
      <c r="BF11" s="19">
        <v>2458498</v>
      </c>
      <c r="BG11" s="19">
        <v>1912000</v>
      </c>
      <c r="BH11" s="19">
        <v>1182946</v>
      </c>
      <c r="BI11" s="19">
        <v>3081788</v>
      </c>
      <c r="BJ11" s="19">
        <v>1887930</v>
      </c>
      <c r="BK11" s="19">
        <v>4229853</v>
      </c>
      <c r="BL11" s="19">
        <v>2037126</v>
      </c>
      <c r="BM11" s="19">
        <v>831011</v>
      </c>
      <c r="BN11" s="19">
        <v>6502629</v>
      </c>
      <c r="BO11" s="19">
        <v>5279825</v>
      </c>
      <c r="BP11" s="19">
        <v>909150</v>
      </c>
      <c r="BQ11" s="19">
        <v>518530</v>
      </c>
      <c r="BR11" s="19">
        <v>1167694</v>
      </c>
      <c r="BS11" s="19">
        <v>2870191</v>
      </c>
      <c r="BT11" s="19">
        <v>424100</v>
      </c>
      <c r="BU11" s="137">
        <v>1563930</v>
      </c>
      <c r="BV11" s="19">
        <v>1261186</v>
      </c>
      <c r="BW11" s="19">
        <v>1638056</v>
      </c>
      <c r="BX11" s="19">
        <v>1763715</v>
      </c>
      <c r="BY11" s="19">
        <v>628400</v>
      </c>
      <c r="BZ11" s="19">
        <v>1203979</v>
      </c>
      <c r="CA11" s="19">
        <v>2708367</v>
      </c>
      <c r="CB11" s="19">
        <v>1288037</v>
      </c>
      <c r="CC11" s="19">
        <v>1502050</v>
      </c>
      <c r="CD11" s="19">
        <v>3933056</v>
      </c>
      <c r="CE11" s="19">
        <v>1627850</v>
      </c>
      <c r="CF11" s="19">
        <v>3746356</v>
      </c>
      <c r="CG11" s="19">
        <v>265150</v>
      </c>
      <c r="CH11" s="19">
        <v>1375095</v>
      </c>
      <c r="CI11" s="19">
        <v>2452450</v>
      </c>
      <c r="CJ11" s="19">
        <v>2484666</v>
      </c>
      <c r="CK11" s="40">
        <v>1272127</v>
      </c>
      <c r="CL11" s="19">
        <v>1982774</v>
      </c>
      <c r="CM11" s="19">
        <v>544240</v>
      </c>
      <c r="CN11" s="19">
        <v>5091567</v>
      </c>
      <c r="CO11" s="19">
        <v>3574620</v>
      </c>
      <c r="CP11" s="19">
        <v>2805645</v>
      </c>
      <c r="CQ11" s="19">
        <v>2774220</v>
      </c>
      <c r="CR11" s="100">
        <v>5507978</v>
      </c>
      <c r="CS11" s="100">
        <v>3335240</v>
      </c>
      <c r="CT11" s="100">
        <v>4912500</v>
      </c>
      <c r="CU11" s="100">
        <v>3397000</v>
      </c>
      <c r="CV11" s="100">
        <v>2639575</v>
      </c>
      <c r="CW11" s="100">
        <v>1444875</v>
      </c>
      <c r="CX11" s="100">
        <v>429323</v>
      </c>
      <c r="CY11" s="100">
        <v>60000</v>
      </c>
      <c r="CZ11" s="100">
        <v>463800</v>
      </c>
      <c r="DA11" s="100">
        <v>1413000</v>
      </c>
      <c r="DB11" s="119">
        <v>221403722</v>
      </c>
    </row>
    <row r="12" spans="2:106" ht="13.5" customHeight="1" x14ac:dyDescent="0.15">
      <c r="B12" s="111" t="s">
        <v>113</v>
      </c>
      <c r="C12" s="19">
        <v>60690</v>
      </c>
      <c r="D12" s="19">
        <v>47135</v>
      </c>
      <c r="E12" s="19">
        <v>88253</v>
      </c>
      <c r="F12" s="19">
        <v>43588</v>
      </c>
      <c r="G12" s="19">
        <v>65706</v>
      </c>
      <c r="H12" s="19">
        <v>53515</v>
      </c>
      <c r="I12" s="119">
        <v>12145</v>
      </c>
      <c r="J12" s="19">
        <v>69538</v>
      </c>
      <c r="K12" s="19">
        <v>74130</v>
      </c>
      <c r="L12" s="19">
        <v>28574</v>
      </c>
      <c r="M12" s="19">
        <v>32366</v>
      </c>
      <c r="N12" s="19">
        <v>81684</v>
      </c>
      <c r="O12" s="19">
        <v>10455</v>
      </c>
      <c r="P12" s="137">
        <v>30369</v>
      </c>
      <c r="Q12" s="19">
        <v>29054</v>
      </c>
      <c r="R12" s="19">
        <v>46710</v>
      </c>
      <c r="S12" s="19">
        <v>111555</v>
      </c>
      <c r="T12" s="137">
        <v>239879</v>
      </c>
      <c r="U12" s="19">
        <v>185859</v>
      </c>
      <c r="V12" s="19">
        <v>0</v>
      </c>
      <c r="W12" s="19">
        <v>91067</v>
      </c>
      <c r="X12" s="19">
        <v>293181</v>
      </c>
      <c r="Y12" s="19">
        <v>86826</v>
      </c>
      <c r="Z12" s="19">
        <v>170138</v>
      </c>
      <c r="AA12" s="19">
        <v>141425</v>
      </c>
      <c r="AB12" s="19">
        <v>77873</v>
      </c>
      <c r="AC12" s="100">
        <v>82250</v>
      </c>
      <c r="AD12" s="100">
        <v>60869</v>
      </c>
      <c r="AE12" s="100">
        <v>127886</v>
      </c>
      <c r="AF12" s="100">
        <v>110685</v>
      </c>
      <c r="AG12" s="100">
        <v>62350</v>
      </c>
      <c r="AH12" s="142"/>
      <c r="AI12" s="19">
        <v>15074</v>
      </c>
      <c r="AJ12" s="19">
        <v>16615</v>
      </c>
      <c r="AK12" s="19">
        <v>21559</v>
      </c>
      <c r="AL12" s="19">
        <v>123363</v>
      </c>
      <c r="AM12" s="19">
        <v>40714</v>
      </c>
      <c r="AN12" s="19">
        <v>28957</v>
      </c>
      <c r="AO12" s="19">
        <v>29183</v>
      </c>
      <c r="AP12" s="19">
        <v>27219</v>
      </c>
      <c r="AQ12" s="19">
        <v>32386</v>
      </c>
      <c r="AR12" s="19">
        <v>42285</v>
      </c>
      <c r="AS12" s="19">
        <v>25096</v>
      </c>
      <c r="AT12" s="19">
        <v>116200</v>
      </c>
      <c r="AU12" s="19">
        <v>28501</v>
      </c>
      <c r="AV12" s="19">
        <v>32106</v>
      </c>
      <c r="AW12" s="19">
        <v>36021</v>
      </c>
      <c r="AX12" s="19">
        <v>32143</v>
      </c>
      <c r="AY12" s="19">
        <v>126707</v>
      </c>
      <c r="AZ12" s="19">
        <v>97452</v>
      </c>
      <c r="BA12" s="19">
        <v>71910</v>
      </c>
      <c r="BB12" s="19">
        <v>63968</v>
      </c>
      <c r="BC12" s="19">
        <v>35867</v>
      </c>
      <c r="BD12" s="19">
        <v>36155</v>
      </c>
      <c r="BE12" s="19">
        <v>55356</v>
      </c>
      <c r="BF12" s="19">
        <v>30117</v>
      </c>
      <c r="BG12" s="19">
        <v>36305</v>
      </c>
      <c r="BH12" s="19">
        <v>26232</v>
      </c>
      <c r="BI12" s="19">
        <v>24025</v>
      </c>
      <c r="BJ12" s="19">
        <v>46156</v>
      </c>
      <c r="BK12" s="19">
        <v>64176</v>
      </c>
      <c r="BL12" s="19">
        <v>35764</v>
      </c>
      <c r="BM12" s="19">
        <v>27309</v>
      </c>
      <c r="BN12" s="19">
        <v>316350</v>
      </c>
      <c r="BO12" s="19">
        <v>127628</v>
      </c>
      <c r="BP12" s="19">
        <v>29967</v>
      </c>
      <c r="BQ12" s="19">
        <v>38344</v>
      </c>
      <c r="BR12" s="19">
        <v>40311</v>
      </c>
      <c r="BS12" s="19">
        <v>126188</v>
      </c>
      <c r="BT12" s="19">
        <v>26029</v>
      </c>
      <c r="BU12" s="137">
        <v>34076</v>
      </c>
      <c r="BV12" s="19">
        <v>93686</v>
      </c>
      <c r="BW12" s="19">
        <v>21367</v>
      </c>
      <c r="BX12" s="19">
        <v>28081</v>
      </c>
      <c r="BY12" s="19">
        <v>21889</v>
      </c>
      <c r="BZ12" s="19">
        <v>27391</v>
      </c>
      <c r="CA12" s="19">
        <v>26661</v>
      </c>
      <c r="CB12" s="19">
        <v>61843</v>
      </c>
      <c r="CC12" s="19">
        <v>25598</v>
      </c>
      <c r="CD12" s="19">
        <v>60295</v>
      </c>
      <c r="CE12" s="19">
        <v>37007</v>
      </c>
      <c r="CF12" s="19">
        <v>42359</v>
      </c>
      <c r="CG12" s="19">
        <v>23998</v>
      </c>
      <c r="CH12" s="19">
        <v>50329</v>
      </c>
      <c r="CI12" s="19">
        <v>47795</v>
      </c>
      <c r="CJ12" s="19">
        <v>30549</v>
      </c>
      <c r="CK12" s="40">
        <v>28976</v>
      </c>
      <c r="CL12" s="19">
        <v>48226</v>
      </c>
      <c r="CM12" s="19">
        <v>31255</v>
      </c>
      <c r="CN12" s="19">
        <v>69492</v>
      </c>
      <c r="CO12" s="19">
        <v>27873</v>
      </c>
      <c r="CP12" s="19">
        <v>37045</v>
      </c>
      <c r="CQ12" s="19">
        <v>87304</v>
      </c>
      <c r="CR12" s="100">
        <v>47486</v>
      </c>
      <c r="CS12" s="100">
        <v>30901</v>
      </c>
      <c r="CT12" s="100">
        <v>60959</v>
      </c>
      <c r="CU12" s="100">
        <v>70707</v>
      </c>
      <c r="CV12" s="100">
        <v>81370</v>
      </c>
      <c r="CW12" s="100">
        <v>46714</v>
      </c>
      <c r="CX12" s="100">
        <v>36181</v>
      </c>
      <c r="CY12" s="100">
        <v>40955</v>
      </c>
      <c r="CZ12" s="100">
        <v>38348</v>
      </c>
      <c r="DA12" s="100">
        <v>24669</v>
      </c>
      <c r="DB12" s="119">
        <v>6231741</v>
      </c>
    </row>
    <row r="13" spans="2:106" ht="13.5" customHeight="1" x14ac:dyDescent="0.15">
      <c r="B13" s="111" t="s">
        <v>114</v>
      </c>
      <c r="C13" s="19">
        <v>1065000</v>
      </c>
      <c r="D13" s="19">
        <v>730000</v>
      </c>
      <c r="E13" s="19">
        <v>940000</v>
      </c>
      <c r="F13" s="19">
        <v>790000</v>
      </c>
      <c r="G13" s="19">
        <v>850000</v>
      </c>
      <c r="H13" s="19">
        <v>575000</v>
      </c>
      <c r="I13" s="119">
        <v>0</v>
      </c>
      <c r="J13" s="19">
        <v>690000</v>
      </c>
      <c r="K13" s="19">
        <v>0</v>
      </c>
      <c r="L13" s="19">
        <v>0</v>
      </c>
      <c r="M13" s="19">
        <v>1441250</v>
      </c>
      <c r="N13" s="19">
        <v>0</v>
      </c>
      <c r="O13" s="19">
        <v>391576</v>
      </c>
      <c r="P13" s="137">
        <v>0</v>
      </c>
      <c r="Q13" s="19">
        <v>0</v>
      </c>
      <c r="R13" s="19">
        <v>0</v>
      </c>
      <c r="S13" s="19">
        <v>1188760</v>
      </c>
      <c r="T13" s="137">
        <v>440477</v>
      </c>
      <c r="U13" s="19">
        <v>394793</v>
      </c>
      <c r="V13" s="19">
        <v>176033</v>
      </c>
      <c r="W13" s="19">
        <v>394793</v>
      </c>
      <c r="X13" s="19">
        <v>409669</v>
      </c>
      <c r="Y13" s="19">
        <v>409669</v>
      </c>
      <c r="Z13" s="19">
        <v>479669</v>
      </c>
      <c r="AA13" s="19">
        <v>369752</v>
      </c>
      <c r="AB13" s="19">
        <v>369752</v>
      </c>
      <c r="AC13" s="100">
        <v>409669</v>
      </c>
      <c r="AD13" s="100">
        <v>454669</v>
      </c>
      <c r="AE13" s="100">
        <v>329752</v>
      </c>
      <c r="AF13" s="100">
        <v>461667</v>
      </c>
      <c r="AG13" s="100">
        <v>379669</v>
      </c>
      <c r="AH13" s="142"/>
      <c r="AI13" s="19">
        <v>617644</v>
      </c>
      <c r="AJ13" s="19">
        <v>643526</v>
      </c>
      <c r="AK13" s="19">
        <v>643526</v>
      </c>
      <c r="AL13" s="19">
        <v>949407</v>
      </c>
      <c r="AM13" s="19">
        <v>695289</v>
      </c>
      <c r="AN13" s="19">
        <v>671250</v>
      </c>
      <c r="AO13" s="19">
        <v>669407</v>
      </c>
      <c r="AP13" s="19">
        <v>466226</v>
      </c>
      <c r="AQ13" s="19">
        <v>466226</v>
      </c>
      <c r="AR13" s="19">
        <v>466226</v>
      </c>
      <c r="AS13" s="19">
        <v>416226</v>
      </c>
      <c r="AT13" s="19">
        <v>0</v>
      </c>
      <c r="AU13" s="19">
        <v>0</v>
      </c>
      <c r="AV13" s="19">
        <v>494000</v>
      </c>
      <c r="AW13" s="19">
        <v>0</v>
      </c>
      <c r="AX13" s="19">
        <v>0</v>
      </c>
      <c r="AY13" s="19">
        <v>1540211</v>
      </c>
      <c r="AZ13" s="19">
        <v>0</v>
      </c>
      <c r="BA13" s="19">
        <v>0</v>
      </c>
      <c r="BB13" s="19">
        <v>0</v>
      </c>
      <c r="BC13" s="19">
        <v>951884</v>
      </c>
      <c r="BD13" s="19">
        <v>0</v>
      </c>
      <c r="BE13" s="19">
        <v>0</v>
      </c>
      <c r="BF13" s="19">
        <v>437207</v>
      </c>
      <c r="BG13" s="19">
        <v>437207</v>
      </c>
      <c r="BH13" s="19">
        <v>487207</v>
      </c>
      <c r="BI13" s="19">
        <v>444000</v>
      </c>
      <c r="BJ13" s="19">
        <v>497269</v>
      </c>
      <c r="BK13" s="19">
        <v>490877</v>
      </c>
      <c r="BL13" s="19">
        <v>412207</v>
      </c>
      <c r="BM13" s="19">
        <v>487207</v>
      </c>
      <c r="BN13" s="19">
        <v>621065</v>
      </c>
      <c r="BO13" s="19">
        <v>542453</v>
      </c>
      <c r="BP13" s="19">
        <v>490877</v>
      </c>
      <c r="BQ13" s="19">
        <v>491599</v>
      </c>
      <c r="BR13" s="19">
        <v>492029</v>
      </c>
      <c r="BS13" s="19">
        <v>567453</v>
      </c>
      <c r="BT13" s="19">
        <v>490573</v>
      </c>
      <c r="BU13" s="137">
        <v>261176</v>
      </c>
      <c r="BV13" s="19">
        <v>431667</v>
      </c>
      <c r="BW13" s="19">
        <v>493600</v>
      </c>
      <c r="BX13" s="19">
        <v>493600</v>
      </c>
      <c r="BY13" s="19">
        <v>436589</v>
      </c>
      <c r="BZ13" s="19">
        <v>430989</v>
      </c>
      <c r="CA13" s="19">
        <v>454148</v>
      </c>
      <c r="CB13" s="19">
        <v>439587</v>
      </c>
      <c r="CC13" s="19">
        <v>431667</v>
      </c>
      <c r="CD13" s="19">
        <v>484388</v>
      </c>
      <c r="CE13" s="19">
        <v>484388</v>
      </c>
      <c r="CF13" s="19">
        <v>441259</v>
      </c>
      <c r="CG13" s="19">
        <v>441041</v>
      </c>
      <c r="CH13" s="19">
        <v>441259</v>
      </c>
      <c r="CI13" s="19">
        <v>441041</v>
      </c>
      <c r="CJ13" s="19">
        <v>431667</v>
      </c>
      <c r="CK13" s="40">
        <v>441259</v>
      </c>
      <c r="CL13" s="19">
        <v>441259</v>
      </c>
      <c r="CM13" s="19">
        <v>432014</v>
      </c>
      <c r="CN13" s="19">
        <v>598214</v>
      </c>
      <c r="CO13" s="19">
        <v>531974</v>
      </c>
      <c r="CP13" s="19">
        <v>480701</v>
      </c>
      <c r="CQ13" s="19">
        <v>401096</v>
      </c>
      <c r="CR13" s="100">
        <v>486615</v>
      </c>
      <c r="CS13" s="100">
        <v>486615</v>
      </c>
      <c r="CT13" s="100">
        <v>461293</v>
      </c>
      <c r="CU13" s="100">
        <v>390646</v>
      </c>
      <c r="CV13" s="100">
        <v>380732</v>
      </c>
      <c r="CW13" s="100">
        <v>0</v>
      </c>
      <c r="CX13" s="100">
        <v>0</v>
      </c>
      <c r="CY13" s="100">
        <v>0</v>
      </c>
      <c r="CZ13" s="100">
        <v>0</v>
      </c>
      <c r="DA13" s="100">
        <v>0</v>
      </c>
      <c r="DB13" s="119">
        <v>43867001</v>
      </c>
    </row>
    <row r="14" spans="2:106" ht="13.5" customHeight="1" x14ac:dyDescent="0.15">
      <c r="B14" s="112" t="s">
        <v>116</v>
      </c>
      <c r="C14" s="20">
        <v>1010161</v>
      </c>
      <c r="D14" s="20">
        <v>188064</v>
      </c>
      <c r="E14" s="20">
        <v>224550</v>
      </c>
      <c r="F14" s="20">
        <v>113164</v>
      </c>
      <c r="G14" s="20">
        <v>370584</v>
      </c>
      <c r="H14" s="20">
        <v>5588459</v>
      </c>
      <c r="I14" s="127">
        <v>36450</v>
      </c>
      <c r="J14" s="20">
        <v>610363</v>
      </c>
      <c r="K14" s="20">
        <v>485676</v>
      </c>
      <c r="L14" s="20">
        <v>104864</v>
      </c>
      <c r="M14" s="20">
        <v>423076</v>
      </c>
      <c r="N14" s="20">
        <v>8064</v>
      </c>
      <c r="O14" s="20">
        <v>240659</v>
      </c>
      <c r="P14" s="138">
        <v>350994</v>
      </c>
      <c r="Q14" s="20">
        <v>389139</v>
      </c>
      <c r="R14" s="20">
        <v>4113396</v>
      </c>
      <c r="S14" s="20">
        <v>158064</v>
      </c>
      <c r="T14" s="138">
        <v>826423</v>
      </c>
      <c r="U14" s="20">
        <v>915414</v>
      </c>
      <c r="V14" s="20">
        <v>0</v>
      </c>
      <c r="W14" s="20">
        <v>525919</v>
      </c>
      <c r="X14" s="20">
        <v>76059043</v>
      </c>
      <c r="Y14" s="20">
        <v>418674</v>
      </c>
      <c r="Z14" s="20">
        <v>400782</v>
      </c>
      <c r="AA14" s="20">
        <v>1531144</v>
      </c>
      <c r="AB14" s="20">
        <v>128327</v>
      </c>
      <c r="AC14" s="101">
        <v>561064</v>
      </c>
      <c r="AD14" s="101">
        <v>1321464</v>
      </c>
      <c r="AE14" s="101">
        <v>108064</v>
      </c>
      <c r="AF14" s="101">
        <v>214848</v>
      </c>
      <c r="AG14" s="101">
        <v>8064</v>
      </c>
      <c r="AH14" s="142"/>
      <c r="AI14" s="20">
        <v>530964</v>
      </c>
      <c r="AJ14" s="20">
        <v>442042</v>
      </c>
      <c r="AK14" s="20">
        <v>617014</v>
      </c>
      <c r="AL14" s="20">
        <v>465218</v>
      </c>
      <c r="AM14" s="20">
        <v>132763</v>
      </c>
      <c r="AN14" s="20">
        <v>5000</v>
      </c>
      <c r="AO14" s="20">
        <v>116529</v>
      </c>
      <c r="AP14" s="20">
        <v>50313</v>
      </c>
      <c r="AQ14" s="20">
        <v>5000</v>
      </c>
      <c r="AR14" s="20">
        <v>25000</v>
      </c>
      <c r="AS14" s="20">
        <v>5000</v>
      </c>
      <c r="AT14" s="20">
        <v>1109732</v>
      </c>
      <c r="AU14" s="20">
        <v>253673</v>
      </c>
      <c r="AV14" s="20">
        <v>378574</v>
      </c>
      <c r="AW14" s="20">
        <v>5000</v>
      </c>
      <c r="AX14" s="20">
        <v>156568</v>
      </c>
      <c r="AY14" s="20">
        <v>221252</v>
      </c>
      <c r="AZ14" s="20">
        <v>685530</v>
      </c>
      <c r="BA14" s="20">
        <v>132802</v>
      </c>
      <c r="BB14" s="20">
        <v>53335</v>
      </c>
      <c r="BC14" s="20">
        <v>156048</v>
      </c>
      <c r="BD14" s="20">
        <v>373628</v>
      </c>
      <c r="BE14" s="20">
        <v>114261</v>
      </c>
      <c r="BF14" s="20">
        <v>647000</v>
      </c>
      <c r="BG14" s="20">
        <v>220880</v>
      </c>
      <c r="BH14" s="20">
        <v>550134</v>
      </c>
      <c r="BI14" s="20">
        <v>5000</v>
      </c>
      <c r="BJ14" s="20">
        <v>75000</v>
      </c>
      <c r="BK14" s="20">
        <v>372920</v>
      </c>
      <c r="BL14" s="20">
        <v>632033</v>
      </c>
      <c r="BM14" s="20">
        <v>35840</v>
      </c>
      <c r="BN14" s="20">
        <v>1666912</v>
      </c>
      <c r="BO14" s="20">
        <v>570672</v>
      </c>
      <c r="BP14" s="20">
        <v>552972</v>
      </c>
      <c r="BQ14" s="20">
        <v>139000</v>
      </c>
      <c r="BR14" s="20">
        <v>5000</v>
      </c>
      <c r="BS14" s="20">
        <v>555186</v>
      </c>
      <c r="BT14" s="20">
        <v>115000</v>
      </c>
      <c r="BU14" s="138">
        <v>-1245</v>
      </c>
      <c r="BV14" s="20">
        <v>1219858</v>
      </c>
      <c r="BW14" s="20">
        <v>5000</v>
      </c>
      <c r="BX14" s="20">
        <v>5000</v>
      </c>
      <c r="BY14" s="20">
        <v>119060</v>
      </c>
      <c r="BZ14" s="20">
        <v>230853</v>
      </c>
      <c r="CA14" s="20">
        <v>5000</v>
      </c>
      <c r="CB14" s="20">
        <v>500840</v>
      </c>
      <c r="CC14" s="20">
        <v>45000</v>
      </c>
      <c r="CD14" s="20">
        <v>293180</v>
      </c>
      <c r="CE14" s="20">
        <v>225320</v>
      </c>
      <c r="CF14" s="20">
        <v>25000</v>
      </c>
      <c r="CG14" s="20">
        <v>10200</v>
      </c>
      <c r="CH14" s="20">
        <v>27142</v>
      </c>
      <c r="CI14" s="20">
        <v>67143</v>
      </c>
      <c r="CJ14" s="20">
        <v>95000</v>
      </c>
      <c r="CK14" s="76">
        <v>66240</v>
      </c>
      <c r="CL14" s="20">
        <v>7143</v>
      </c>
      <c r="CM14" s="20">
        <v>23135</v>
      </c>
      <c r="CN14" s="20">
        <v>1306286</v>
      </c>
      <c r="CO14" s="20">
        <v>520200</v>
      </c>
      <c r="CP14" s="20">
        <v>344400</v>
      </c>
      <c r="CQ14" s="20">
        <v>270599</v>
      </c>
      <c r="CR14" s="101">
        <v>10143</v>
      </c>
      <c r="CS14" s="101">
        <v>8143</v>
      </c>
      <c r="CT14" s="101">
        <v>43703</v>
      </c>
      <c r="CU14" s="101">
        <v>347400</v>
      </c>
      <c r="CV14" s="101">
        <v>143540</v>
      </c>
      <c r="CW14" s="124">
        <v>5000</v>
      </c>
      <c r="CX14" s="124">
        <v>136343</v>
      </c>
      <c r="CY14" s="124">
        <v>2508036</v>
      </c>
      <c r="CZ14" s="124">
        <v>1963436</v>
      </c>
      <c r="DA14" s="124">
        <v>340872</v>
      </c>
      <c r="DB14" s="118">
        <v>120530722</v>
      </c>
    </row>
    <row r="15" spans="2:106" ht="13.5" customHeight="1" x14ac:dyDescent="0.15">
      <c r="B15" s="108" t="s">
        <v>282</v>
      </c>
      <c r="C15" s="18">
        <v>18811223</v>
      </c>
      <c r="D15" s="18">
        <v>18202986</v>
      </c>
      <c r="E15" s="18">
        <v>32782535</v>
      </c>
      <c r="F15" s="18">
        <v>17572386</v>
      </c>
      <c r="G15" s="18">
        <v>21580248</v>
      </c>
      <c r="H15" s="18">
        <v>19862668</v>
      </c>
      <c r="I15" s="106">
        <v>3376643</v>
      </c>
      <c r="J15" s="18">
        <v>20249609</v>
      </c>
      <c r="K15" s="18">
        <v>19307386</v>
      </c>
      <c r="L15" s="18">
        <v>7608843</v>
      </c>
      <c r="M15" s="18">
        <v>18322507</v>
      </c>
      <c r="N15" s="18">
        <v>34515424</v>
      </c>
      <c r="O15" s="18">
        <v>3549944</v>
      </c>
      <c r="P15" s="136">
        <v>7785048</v>
      </c>
      <c r="Q15" s="18">
        <v>8321480</v>
      </c>
      <c r="R15" s="18">
        <v>13807461</v>
      </c>
      <c r="S15" s="18">
        <v>27739295</v>
      </c>
      <c r="T15" s="136">
        <v>46725019</v>
      </c>
      <c r="U15" s="18">
        <v>58076044</v>
      </c>
      <c r="V15" s="18">
        <v>39048653</v>
      </c>
      <c r="W15" s="18">
        <v>27732842</v>
      </c>
      <c r="X15" s="18">
        <v>150841374</v>
      </c>
      <c r="Y15" s="18">
        <v>26254031</v>
      </c>
      <c r="Z15" s="18">
        <v>44939434</v>
      </c>
      <c r="AA15" s="18">
        <v>36129921</v>
      </c>
      <c r="AB15" s="18">
        <v>21615651</v>
      </c>
      <c r="AC15" s="99">
        <v>26170343</v>
      </c>
      <c r="AD15" s="99">
        <v>28822685</v>
      </c>
      <c r="AE15" s="99">
        <v>16836157</v>
      </c>
      <c r="AF15" s="99">
        <v>24328265</v>
      </c>
      <c r="AG15" s="99">
        <v>18116843</v>
      </c>
      <c r="AH15" s="96"/>
      <c r="AI15" s="18">
        <v>3226474</v>
      </c>
      <c r="AJ15" s="18">
        <v>6254411</v>
      </c>
      <c r="AK15" s="18">
        <v>6704885</v>
      </c>
      <c r="AL15" s="18">
        <v>41492862</v>
      </c>
      <c r="AM15" s="18">
        <v>8324416</v>
      </c>
      <c r="AN15" s="18">
        <v>8289944</v>
      </c>
      <c r="AO15" s="18">
        <v>7802279</v>
      </c>
      <c r="AP15" s="18">
        <v>7165207</v>
      </c>
      <c r="AQ15" s="18">
        <v>9332910</v>
      </c>
      <c r="AR15" s="18">
        <v>7353169</v>
      </c>
      <c r="AS15" s="18">
        <v>6789664</v>
      </c>
      <c r="AT15" s="18">
        <v>15937904</v>
      </c>
      <c r="AU15" s="18">
        <v>7561371</v>
      </c>
      <c r="AV15" s="18">
        <v>6828255</v>
      </c>
      <c r="AW15" s="18">
        <v>7132944</v>
      </c>
      <c r="AX15" s="18">
        <v>8220919</v>
      </c>
      <c r="AY15" s="18">
        <v>23453970</v>
      </c>
      <c r="AZ15" s="18">
        <v>18661912</v>
      </c>
      <c r="BA15" s="18">
        <v>17841983</v>
      </c>
      <c r="BB15" s="18">
        <v>10657761</v>
      </c>
      <c r="BC15" s="18">
        <v>7393817</v>
      </c>
      <c r="BD15" s="18">
        <v>6188330</v>
      </c>
      <c r="BE15" s="18">
        <v>11908575</v>
      </c>
      <c r="BF15" s="18">
        <v>8555667</v>
      </c>
      <c r="BG15" s="18">
        <v>9019980</v>
      </c>
      <c r="BH15" s="18">
        <v>7392219</v>
      </c>
      <c r="BI15" s="18">
        <v>9300759</v>
      </c>
      <c r="BJ15" s="18">
        <v>10780227</v>
      </c>
      <c r="BK15" s="18">
        <v>15540590</v>
      </c>
      <c r="BL15" s="18">
        <v>8227791</v>
      </c>
      <c r="BM15" s="18">
        <v>6514309</v>
      </c>
      <c r="BN15" s="18">
        <v>45941246</v>
      </c>
      <c r="BO15" s="18">
        <v>27209724</v>
      </c>
      <c r="BP15" s="18">
        <v>6076995</v>
      </c>
      <c r="BQ15" s="18">
        <v>5874415</v>
      </c>
      <c r="BR15" s="18">
        <v>6487927</v>
      </c>
      <c r="BS15" s="18">
        <v>19716245</v>
      </c>
      <c r="BT15" s="18">
        <v>5275692</v>
      </c>
      <c r="BU15" s="136">
        <v>5919303</v>
      </c>
      <c r="BV15" s="18">
        <v>16318236</v>
      </c>
      <c r="BW15" s="18">
        <v>8586775</v>
      </c>
      <c r="BX15" s="18">
        <v>9149864</v>
      </c>
      <c r="BY15" s="18">
        <v>5230130</v>
      </c>
      <c r="BZ15" s="18">
        <v>7293907</v>
      </c>
      <c r="CA15" s="18">
        <v>7802821</v>
      </c>
      <c r="CB15" s="18">
        <v>9447590</v>
      </c>
      <c r="CC15" s="18">
        <v>5888960</v>
      </c>
      <c r="CD15" s="18">
        <v>15866875</v>
      </c>
      <c r="CE15" s="18">
        <v>9882813</v>
      </c>
      <c r="CF15" s="18">
        <v>13826772</v>
      </c>
      <c r="CG15" s="18">
        <v>4792584</v>
      </c>
      <c r="CH15" s="18">
        <v>9935227</v>
      </c>
      <c r="CI15" s="18">
        <v>10912895</v>
      </c>
      <c r="CJ15" s="18">
        <v>6967201</v>
      </c>
      <c r="CK15" s="39">
        <v>5788545</v>
      </c>
      <c r="CL15" s="18">
        <v>9923639</v>
      </c>
      <c r="CM15" s="18">
        <v>5845959</v>
      </c>
      <c r="CN15" s="18">
        <v>24624615</v>
      </c>
      <c r="CO15" s="18">
        <v>12361000</v>
      </c>
      <c r="CP15" s="18">
        <v>10639583</v>
      </c>
      <c r="CQ15" s="18">
        <v>15464217</v>
      </c>
      <c r="CR15" s="99">
        <v>13706553</v>
      </c>
      <c r="CS15" s="99">
        <v>8886470</v>
      </c>
      <c r="CT15" s="99">
        <v>16507923</v>
      </c>
      <c r="CU15" s="99">
        <v>15743272</v>
      </c>
      <c r="CV15" s="99">
        <v>14992339</v>
      </c>
      <c r="CW15" s="99">
        <v>5544653</v>
      </c>
      <c r="CX15" s="99">
        <v>5791201</v>
      </c>
      <c r="CY15" s="99">
        <v>7005562</v>
      </c>
      <c r="CZ15" s="99">
        <v>6302565</v>
      </c>
      <c r="DA15" s="99">
        <v>9737595</v>
      </c>
      <c r="DB15" s="106">
        <v>1648143016</v>
      </c>
    </row>
    <row r="16" spans="2:106" x14ac:dyDescent="0.15">
      <c r="B16" s="108" t="s">
        <v>104</v>
      </c>
      <c r="C16" s="18">
        <v>22483589</v>
      </c>
      <c r="D16" s="18">
        <v>37708110</v>
      </c>
      <c r="E16" s="18">
        <v>61377425</v>
      </c>
      <c r="F16" s="18">
        <v>32012000</v>
      </c>
      <c r="G16" s="18">
        <v>57185649</v>
      </c>
      <c r="H16" s="18">
        <v>44571184</v>
      </c>
      <c r="I16" s="106">
        <v>6402883</v>
      </c>
      <c r="J16" s="18">
        <v>44472826</v>
      </c>
      <c r="K16" s="18">
        <v>50659259</v>
      </c>
      <c r="L16" s="18">
        <v>24698150</v>
      </c>
      <c r="M16" s="18">
        <v>85671125</v>
      </c>
      <c r="N16" s="18">
        <v>83341749</v>
      </c>
      <c r="O16" s="18">
        <v>9619418</v>
      </c>
      <c r="P16" s="136">
        <v>14145624</v>
      </c>
      <c r="Q16" s="18">
        <v>31436085</v>
      </c>
      <c r="R16" s="18">
        <v>36097384</v>
      </c>
      <c r="S16" s="18">
        <v>180762469</v>
      </c>
      <c r="T16" s="136">
        <v>126721401</v>
      </c>
      <c r="U16" s="18">
        <v>67061222</v>
      </c>
      <c r="V16" s="18">
        <v>51851347</v>
      </c>
      <c r="W16" s="18">
        <v>55876379</v>
      </c>
      <c r="X16" s="18">
        <v>155110529</v>
      </c>
      <c r="Y16" s="18">
        <v>60278467</v>
      </c>
      <c r="Z16" s="18">
        <v>99777213</v>
      </c>
      <c r="AA16" s="18">
        <v>101268159</v>
      </c>
      <c r="AB16" s="18">
        <v>42723078</v>
      </c>
      <c r="AC16" s="99">
        <v>71631891</v>
      </c>
      <c r="AD16" s="99">
        <v>74011500</v>
      </c>
      <c r="AE16" s="99">
        <v>67037333</v>
      </c>
      <c r="AF16" s="99">
        <v>74922274</v>
      </c>
      <c r="AG16" s="99">
        <v>48111338</v>
      </c>
      <c r="AH16" s="99">
        <v>21546784</v>
      </c>
      <c r="AI16" s="18">
        <v>14086121</v>
      </c>
      <c r="AJ16" s="18">
        <v>13901514</v>
      </c>
      <c r="AK16" s="18">
        <v>17985902</v>
      </c>
      <c r="AL16" s="18">
        <v>73762857</v>
      </c>
      <c r="AM16" s="18">
        <v>37525778</v>
      </c>
      <c r="AN16" s="18">
        <v>29484655</v>
      </c>
      <c r="AO16" s="18">
        <v>24707481</v>
      </c>
      <c r="AP16" s="18">
        <v>20329388</v>
      </c>
      <c r="AQ16" s="18">
        <v>27427406</v>
      </c>
      <c r="AR16" s="18">
        <v>34523323</v>
      </c>
      <c r="AS16" s="18">
        <v>18188359</v>
      </c>
      <c r="AT16" s="18">
        <v>102800796</v>
      </c>
      <c r="AU16" s="18">
        <v>21881666</v>
      </c>
      <c r="AV16" s="18">
        <v>26321931</v>
      </c>
      <c r="AW16" s="18">
        <v>24122989</v>
      </c>
      <c r="AX16" s="18">
        <v>23404309</v>
      </c>
      <c r="AY16" s="18">
        <v>108116249</v>
      </c>
      <c r="AZ16" s="18">
        <v>65692811</v>
      </c>
      <c r="BA16" s="18">
        <v>38994870</v>
      </c>
      <c r="BB16" s="18">
        <v>34125413</v>
      </c>
      <c r="BC16" s="18">
        <v>27695179</v>
      </c>
      <c r="BD16" s="18">
        <v>28133654</v>
      </c>
      <c r="BE16" s="18">
        <v>17928948</v>
      </c>
      <c r="BF16" s="18">
        <v>16909373</v>
      </c>
      <c r="BG16" s="18">
        <v>26749929</v>
      </c>
      <c r="BH16" s="18">
        <v>18009105</v>
      </c>
      <c r="BI16" s="18">
        <v>17775141</v>
      </c>
      <c r="BJ16" s="18">
        <v>40060899</v>
      </c>
      <c r="BK16" s="18">
        <v>46819089</v>
      </c>
      <c r="BL16" s="18">
        <v>21683477</v>
      </c>
      <c r="BM16" s="18">
        <v>27359304</v>
      </c>
      <c r="BN16" s="18">
        <v>167125584</v>
      </c>
      <c r="BO16" s="18">
        <v>49387661</v>
      </c>
      <c r="BP16" s="18">
        <v>13497895</v>
      </c>
      <c r="BQ16" s="18">
        <v>17274452</v>
      </c>
      <c r="BR16" s="18">
        <v>20845509</v>
      </c>
      <c r="BS16" s="18">
        <v>59444528</v>
      </c>
      <c r="BT16" s="18">
        <v>14979167</v>
      </c>
      <c r="BU16" s="136">
        <v>11321634</v>
      </c>
      <c r="BV16" s="18">
        <v>58208783</v>
      </c>
      <c r="BW16" s="18">
        <v>23678025</v>
      </c>
      <c r="BX16" s="18">
        <v>26743769</v>
      </c>
      <c r="BY16" s="18">
        <v>15308376</v>
      </c>
      <c r="BZ16" s="18">
        <v>24204691</v>
      </c>
      <c r="CA16" s="18">
        <v>22955136</v>
      </c>
      <c r="CB16" s="18">
        <v>34400197</v>
      </c>
      <c r="CC16" s="18">
        <v>16304302</v>
      </c>
      <c r="CD16" s="18">
        <v>54828342</v>
      </c>
      <c r="CE16" s="18">
        <v>32795086</v>
      </c>
      <c r="CF16" s="18">
        <v>34668576</v>
      </c>
      <c r="CG16" s="18">
        <v>16107346</v>
      </c>
      <c r="CH16" s="18">
        <v>31665508</v>
      </c>
      <c r="CI16" s="18">
        <v>22038370</v>
      </c>
      <c r="CJ16" s="18">
        <v>11443508</v>
      </c>
      <c r="CK16" s="39">
        <v>20885793</v>
      </c>
      <c r="CL16" s="18">
        <v>31590195</v>
      </c>
      <c r="CM16" s="18">
        <v>26081183</v>
      </c>
      <c r="CN16" s="18">
        <v>52271155</v>
      </c>
      <c r="CO16" s="18">
        <v>19092911</v>
      </c>
      <c r="CP16" s="18">
        <v>27999175</v>
      </c>
      <c r="CQ16" s="18">
        <v>52071284</v>
      </c>
      <c r="CR16" s="99">
        <v>31363386</v>
      </c>
      <c r="CS16" s="99">
        <v>20706333</v>
      </c>
      <c r="CT16" s="99">
        <v>45017162</v>
      </c>
      <c r="CU16" s="99">
        <v>47631176</v>
      </c>
      <c r="CV16" s="99">
        <v>45749973</v>
      </c>
      <c r="CW16" s="99">
        <v>23173251</v>
      </c>
      <c r="CX16" s="99">
        <v>21343545</v>
      </c>
      <c r="CY16" s="99">
        <v>39002760</v>
      </c>
      <c r="CZ16" s="99">
        <v>39153652</v>
      </c>
      <c r="DA16" s="99">
        <v>17537028</v>
      </c>
      <c r="DB16" s="106">
        <v>4326978167</v>
      </c>
    </row>
    <row r="17" spans="2:108" x14ac:dyDescent="0.15">
      <c r="B17" s="109" t="s">
        <v>115</v>
      </c>
      <c r="C17" s="18">
        <v>10029265</v>
      </c>
      <c r="D17" s="18">
        <v>8152354</v>
      </c>
      <c r="E17" s="18">
        <v>16871650</v>
      </c>
      <c r="F17" s="18">
        <v>7814331</v>
      </c>
      <c r="G17" s="18">
        <v>8323941</v>
      </c>
      <c r="H17" s="18">
        <v>6910762</v>
      </c>
      <c r="I17" s="106">
        <v>0</v>
      </c>
      <c r="J17" s="18">
        <v>14629141</v>
      </c>
      <c r="K17" s="18">
        <v>9107726</v>
      </c>
      <c r="L17" s="18">
        <v>5050374</v>
      </c>
      <c r="M17" s="18">
        <v>9054895</v>
      </c>
      <c r="N17" s="18">
        <v>20061160</v>
      </c>
      <c r="O17" s="18">
        <v>2313006</v>
      </c>
      <c r="P17" s="136">
        <v>2988056</v>
      </c>
      <c r="Q17" s="18">
        <v>5061248</v>
      </c>
      <c r="R17" s="18">
        <v>7500412</v>
      </c>
      <c r="S17" s="18">
        <v>9316432</v>
      </c>
      <c r="T17" s="136">
        <v>28656930</v>
      </c>
      <c r="U17" s="18">
        <v>15021433</v>
      </c>
      <c r="V17" s="18">
        <v>0</v>
      </c>
      <c r="W17" s="18">
        <v>13914815</v>
      </c>
      <c r="X17" s="18">
        <v>36487772</v>
      </c>
      <c r="Y17" s="18">
        <v>8149389</v>
      </c>
      <c r="Z17" s="18">
        <v>35713112</v>
      </c>
      <c r="AA17" s="18">
        <v>20861069</v>
      </c>
      <c r="AB17" s="18">
        <v>6181795</v>
      </c>
      <c r="AC17" s="99">
        <v>11300708</v>
      </c>
      <c r="AD17" s="99">
        <v>7640871</v>
      </c>
      <c r="AE17" s="99">
        <v>15817890</v>
      </c>
      <c r="AF17" s="99">
        <v>5649149</v>
      </c>
      <c r="AG17" s="99">
        <v>10690578</v>
      </c>
      <c r="AH17" s="99">
        <v>1032980</v>
      </c>
      <c r="AI17" s="18">
        <v>2950408</v>
      </c>
      <c r="AJ17" s="18">
        <v>3643495</v>
      </c>
      <c r="AK17" s="18">
        <v>4489881</v>
      </c>
      <c r="AL17" s="18">
        <v>25248825</v>
      </c>
      <c r="AM17" s="18">
        <v>7978774</v>
      </c>
      <c r="AN17" s="18">
        <v>5541601</v>
      </c>
      <c r="AO17" s="18">
        <v>9123416</v>
      </c>
      <c r="AP17" s="18">
        <v>4875916</v>
      </c>
      <c r="AQ17" s="18">
        <v>10395962</v>
      </c>
      <c r="AR17" s="18">
        <v>10882262</v>
      </c>
      <c r="AS17" s="18">
        <v>6525163</v>
      </c>
      <c r="AT17" s="18">
        <v>21842898</v>
      </c>
      <c r="AU17" s="18">
        <v>5253696</v>
      </c>
      <c r="AV17" s="18">
        <v>5099181</v>
      </c>
      <c r="AW17" s="18">
        <v>6341285</v>
      </c>
      <c r="AX17" s="18">
        <v>5326227</v>
      </c>
      <c r="AY17" s="18">
        <v>27844131</v>
      </c>
      <c r="AZ17" s="18">
        <v>19618521</v>
      </c>
      <c r="BA17" s="18">
        <v>11785520</v>
      </c>
      <c r="BB17" s="18">
        <v>12616528</v>
      </c>
      <c r="BC17" s="18">
        <v>6684483</v>
      </c>
      <c r="BD17" s="18">
        <v>5615778</v>
      </c>
      <c r="BE17" s="18">
        <v>10253588</v>
      </c>
      <c r="BF17" s="18">
        <v>5081641</v>
      </c>
      <c r="BG17" s="18">
        <v>6252865</v>
      </c>
      <c r="BH17" s="18">
        <v>4697183</v>
      </c>
      <c r="BI17" s="18">
        <v>3006909</v>
      </c>
      <c r="BJ17" s="18">
        <v>9197609</v>
      </c>
      <c r="BK17" s="18">
        <v>14640707</v>
      </c>
      <c r="BL17" s="18">
        <v>7403992</v>
      </c>
      <c r="BM17" s="18">
        <v>9128951</v>
      </c>
      <c r="BN17" s="18">
        <v>38864634</v>
      </c>
      <c r="BO17" s="18">
        <v>24982658</v>
      </c>
      <c r="BP17" s="18">
        <v>5524529</v>
      </c>
      <c r="BQ17" s="18">
        <v>6822688</v>
      </c>
      <c r="BR17" s="18">
        <v>6839539</v>
      </c>
      <c r="BS17" s="18">
        <v>20819985</v>
      </c>
      <c r="BT17" s="18">
        <v>3377934</v>
      </c>
      <c r="BU17" s="136">
        <v>3506894</v>
      </c>
      <c r="BV17" s="18">
        <v>9286034</v>
      </c>
      <c r="BW17" s="18">
        <v>2919659</v>
      </c>
      <c r="BX17" s="18">
        <v>3467740</v>
      </c>
      <c r="BY17" s="18">
        <v>3177281</v>
      </c>
      <c r="BZ17" s="18">
        <v>3093370</v>
      </c>
      <c r="CA17" s="18">
        <v>3577710</v>
      </c>
      <c r="CB17" s="18">
        <v>6671421</v>
      </c>
      <c r="CC17" s="18">
        <v>2838635</v>
      </c>
      <c r="CD17" s="18">
        <v>6920496</v>
      </c>
      <c r="CE17" s="18">
        <v>4349502</v>
      </c>
      <c r="CF17" s="18">
        <v>6357792</v>
      </c>
      <c r="CG17" s="18">
        <v>2654824</v>
      </c>
      <c r="CH17" s="18">
        <v>6147387</v>
      </c>
      <c r="CI17" s="18">
        <v>5644863</v>
      </c>
      <c r="CJ17" s="18">
        <v>3526445</v>
      </c>
      <c r="CK17" s="18">
        <v>3087757</v>
      </c>
      <c r="CL17" s="18">
        <v>5064067</v>
      </c>
      <c r="CM17" s="18">
        <v>3960327</v>
      </c>
      <c r="CN17" s="18">
        <v>7820390</v>
      </c>
      <c r="CO17" s="18">
        <v>3211365</v>
      </c>
      <c r="CP17" s="18">
        <v>6719657</v>
      </c>
      <c r="CQ17" s="18">
        <v>15014398</v>
      </c>
      <c r="CR17" s="99">
        <v>11939238</v>
      </c>
      <c r="CS17" s="99">
        <v>7140783</v>
      </c>
      <c r="CT17" s="99">
        <v>11966859</v>
      </c>
      <c r="CU17" s="99">
        <v>12735451</v>
      </c>
      <c r="CV17" s="99">
        <v>12641046</v>
      </c>
      <c r="CW17" s="99">
        <v>5592496</v>
      </c>
      <c r="CX17" s="99">
        <v>5899524</v>
      </c>
      <c r="CY17" s="99">
        <v>7596172</v>
      </c>
      <c r="CZ17" s="99">
        <v>8880284</v>
      </c>
      <c r="DA17" s="99">
        <v>4587957</v>
      </c>
      <c r="DB17" s="106">
        <v>964880431</v>
      </c>
    </row>
    <row r="18" spans="2:108" x14ac:dyDescent="0.15">
      <c r="B18" s="106" t="s">
        <v>121</v>
      </c>
      <c r="C18" s="18">
        <v>12454324</v>
      </c>
      <c r="D18" s="18">
        <v>29555756</v>
      </c>
      <c r="E18" s="18">
        <v>44505775</v>
      </c>
      <c r="F18" s="18">
        <v>24197669</v>
      </c>
      <c r="G18" s="18">
        <v>48861708</v>
      </c>
      <c r="H18" s="18">
        <v>37660422</v>
      </c>
      <c r="I18" s="106">
        <v>6402883</v>
      </c>
      <c r="J18" s="18">
        <v>29843685</v>
      </c>
      <c r="K18" s="18">
        <v>41551533</v>
      </c>
      <c r="L18" s="18">
        <v>19647776</v>
      </c>
      <c r="M18" s="18">
        <v>76616230</v>
      </c>
      <c r="N18" s="18">
        <v>63280589</v>
      </c>
      <c r="O18" s="18">
        <v>7306412</v>
      </c>
      <c r="P18" s="136">
        <v>11157568</v>
      </c>
      <c r="Q18" s="18">
        <v>26374837</v>
      </c>
      <c r="R18" s="18">
        <v>28596972</v>
      </c>
      <c r="S18" s="18">
        <v>171446037</v>
      </c>
      <c r="T18" s="136">
        <v>98064471</v>
      </c>
      <c r="U18" s="18">
        <v>52039789</v>
      </c>
      <c r="V18" s="18">
        <v>51851347</v>
      </c>
      <c r="W18" s="18">
        <v>41961564</v>
      </c>
      <c r="X18" s="18">
        <v>118622757</v>
      </c>
      <c r="Y18" s="18">
        <v>52129078</v>
      </c>
      <c r="Z18" s="18">
        <v>64064101</v>
      </c>
      <c r="AA18" s="18">
        <v>80407090</v>
      </c>
      <c r="AB18" s="18">
        <v>36541283</v>
      </c>
      <c r="AC18" s="99">
        <v>60331183</v>
      </c>
      <c r="AD18" s="99">
        <v>66370629</v>
      </c>
      <c r="AE18" s="99">
        <v>51219443</v>
      </c>
      <c r="AF18" s="99">
        <v>69273125</v>
      </c>
      <c r="AG18" s="99">
        <v>37420760</v>
      </c>
      <c r="AH18" s="99">
        <v>20513804</v>
      </c>
      <c r="AI18" s="18">
        <v>11135713</v>
      </c>
      <c r="AJ18" s="18">
        <v>10258019</v>
      </c>
      <c r="AK18" s="18">
        <v>13496021</v>
      </c>
      <c r="AL18" s="18">
        <v>48514032</v>
      </c>
      <c r="AM18" s="18">
        <v>29547004</v>
      </c>
      <c r="AN18" s="18">
        <v>23943054</v>
      </c>
      <c r="AO18" s="18">
        <v>15584065</v>
      </c>
      <c r="AP18" s="18">
        <v>15453472</v>
      </c>
      <c r="AQ18" s="18">
        <v>17031444</v>
      </c>
      <c r="AR18" s="18">
        <v>23641061</v>
      </c>
      <c r="AS18" s="18">
        <v>11663196</v>
      </c>
      <c r="AT18" s="18">
        <v>80957898</v>
      </c>
      <c r="AU18" s="18">
        <v>16627970</v>
      </c>
      <c r="AV18" s="18">
        <v>21222750</v>
      </c>
      <c r="AW18" s="18">
        <v>17781704</v>
      </c>
      <c r="AX18" s="18">
        <v>18078082</v>
      </c>
      <c r="AY18" s="18">
        <v>80272118</v>
      </c>
      <c r="AZ18" s="18">
        <v>46074290</v>
      </c>
      <c r="BA18" s="18">
        <v>27209350</v>
      </c>
      <c r="BB18" s="18">
        <v>21508885</v>
      </c>
      <c r="BC18" s="18">
        <v>21010696</v>
      </c>
      <c r="BD18" s="18">
        <v>22517876</v>
      </c>
      <c r="BE18" s="18">
        <v>7675360</v>
      </c>
      <c r="BF18" s="18">
        <v>11827732</v>
      </c>
      <c r="BG18" s="18">
        <v>20497064</v>
      </c>
      <c r="BH18" s="18">
        <v>13311922</v>
      </c>
      <c r="BI18" s="18">
        <v>14768232</v>
      </c>
      <c r="BJ18" s="18">
        <v>30863290</v>
      </c>
      <c r="BK18" s="18">
        <v>32178382</v>
      </c>
      <c r="BL18" s="18">
        <v>14279485</v>
      </c>
      <c r="BM18" s="18">
        <v>18230353</v>
      </c>
      <c r="BN18" s="18">
        <v>128260950</v>
      </c>
      <c r="BO18" s="18">
        <v>24405003</v>
      </c>
      <c r="BP18" s="18">
        <v>7973366</v>
      </c>
      <c r="BQ18" s="18">
        <v>10451764</v>
      </c>
      <c r="BR18" s="18">
        <v>14005970</v>
      </c>
      <c r="BS18" s="18">
        <v>38624543</v>
      </c>
      <c r="BT18" s="18">
        <v>11601233</v>
      </c>
      <c r="BU18" s="136">
        <v>7814740</v>
      </c>
      <c r="BV18" s="18">
        <v>48922749</v>
      </c>
      <c r="BW18" s="18">
        <v>20758366</v>
      </c>
      <c r="BX18" s="18">
        <v>23276029</v>
      </c>
      <c r="BY18" s="18">
        <v>12131095</v>
      </c>
      <c r="BZ18" s="18">
        <v>21111321</v>
      </c>
      <c r="CA18" s="18">
        <v>19377426</v>
      </c>
      <c r="CB18" s="18">
        <v>27728776</v>
      </c>
      <c r="CC18" s="18">
        <v>13465667</v>
      </c>
      <c r="CD18" s="18">
        <v>47907846</v>
      </c>
      <c r="CE18" s="18">
        <v>28445584</v>
      </c>
      <c r="CF18" s="18">
        <v>28310784</v>
      </c>
      <c r="CG18" s="18">
        <v>13452522</v>
      </c>
      <c r="CH18" s="18">
        <v>25518121</v>
      </c>
      <c r="CI18" s="18">
        <v>16393507</v>
      </c>
      <c r="CJ18" s="18">
        <v>7917063</v>
      </c>
      <c r="CK18" s="39">
        <v>17798036</v>
      </c>
      <c r="CL18" s="18">
        <v>26526128</v>
      </c>
      <c r="CM18" s="18">
        <v>22120856</v>
      </c>
      <c r="CN18" s="18">
        <v>44450765</v>
      </c>
      <c r="CO18" s="18">
        <v>15881546</v>
      </c>
      <c r="CP18" s="18">
        <v>21279518</v>
      </c>
      <c r="CQ18" s="18">
        <v>37056886</v>
      </c>
      <c r="CR18" s="99">
        <v>19424148</v>
      </c>
      <c r="CS18" s="99">
        <v>13565550</v>
      </c>
      <c r="CT18" s="99">
        <v>33050303</v>
      </c>
      <c r="CU18" s="99">
        <v>34895725</v>
      </c>
      <c r="CV18" s="99">
        <v>33108927</v>
      </c>
      <c r="CW18" s="99">
        <v>17580755</v>
      </c>
      <c r="CX18" s="99">
        <v>15444021</v>
      </c>
      <c r="CY18" s="99">
        <v>31406588</v>
      </c>
      <c r="CZ18" s="99">
        <v>30273368</v>
      </c>
      <c r="DA18" s="99">
        <v>12949071</v>
      </c>
      <c r="DB18" s="106">
        <v>3362097736</v>
      </c>
    </row>
    <row r="19" spans="2:108" x14ac:dyDescent="0.15">
      <c r="B19" s="113" t="s">
        <v>283</v>
      </c>
      <c r="C19" s="88">
        <v>1290000000</v>
      </c>
      <c r="D19" s="88">
        <v>1550000000</v>
      </c>
      <c r="E19" s="88">
        <v>2500000000</v>
      </c>
      <c r="F19" s="88">
        <v>1530000000</v>
      </c>
      <c r="G19" s="88">
        <v>2700000000</v>
      </c>
      <c r="H19" s="88">
        <v>1220000000</v>
      </c>
      <c r="I19" s="129" t="s">
        <v>499</v>
      </c>
      <c r="J19" s="88">
        <v>2150000000</v>
      </c>
      <c r="K19" s="88">
        <v>3092000000</v>
      </c>
      <c r="L19" s="88">
        <v>1110000000</v>
      </c>
      <c r="M19" s="88">
        <v>3418000000</v>
      </c>
      <c r="N19" s="88">
        <v>3900000000</v>
      </c>
      <c r="O19" s="88">
        <v>640000000</v>
      </c>
      <c r="P19" s="129" t="s">
        <v>499</v>
      </c>
      <c r="Q19" s="88">
        <v>1314000000</v>
      </c>
      <c r="R19" s="88">
        <v>1624000000</v>
      </c>
      <c r="S19" s="88">
        <v>4798000000</v>
      </c>
      <c r="T19" s="129" t="s">
        <v>499</v>
      </c>
      <c r="U19" s="88">
        <v>2310000000</v>
      </c>
      <c r="V19" s="88">
        <v>2230000000</v>
      </c>
      <c r="W19" s="88">
        <v>1580000000</v>
      </c>
      <c r="X19" s="88">
        <v>4900000000</v>
      </c>
      <c r="Y19" s="88">
        <v>1900000000</v>
      </c>
      <c r="Z19" s="88">
        <v>2700000000</v>
      </c>
      <c r="AA19" s="88">
        <v>3400000000</v>
      </c>
      <c r="AB19" s="88">
        <v>1350000000</v>
      </c>
      <c r="AC19" s="102">
        <v>2720000000</v>
      </c>
      <c r="AD19" s="102">
        <v>3150000000</v>
      </c>
      <c r="AE19" s="102">
        <v>3100000000</v>
      </c>
      <c r="AF19" s="102">
        <v>3250000000</v>
      </c>
      <c r="AG19" s="102">
        <v>1650000000</v>
      </c>
      <c r="AH19" s="102">
        <v>3085000000</v>
      </c>
      <c r="AI19" s="88">
        <v>430000000</v>
      </c>
      <c r="AJ19" s="88">
        <v>660000000</v>
      </c>
      <c r="AK19" s="88">
        <v>650000000</v>
      </c>
      <c r="AL19" s="88">
        <v>3610000000</v>
      </c>
      <c r="AM19" s="88">
        <v>1560000000</v>
      </c>
      <c r="AN19" s="88">
        <v>1370600000</v>
      </c>
      <c r="AO19" s="88">
        <v>1260000000</v>
      </c>
      <c r="AP19" s="88">
        <v>1000000000</v>
      </c>
      <c r="AQ19" s="88">
        <v>1100000000</v>
      </c>
      <c r="AR19" s="88">
        <v>1210000000</v>
      </c>
      <c r="AS19" s="88">
        <v>690000000</v>
      </c>
      <c r="AT19" s="88">
        <v>4030000000</v>
      </c>
      <c r="AU19" s="88">
        <v>1070000000</v>
      </c>
      <c r="AV19" s="88">
        <v>1130000000</v>
      </c>
      <c r="AW19" s="88">
        <v>950000000</v>
      </c>
      <c r="AX19" s="88">
        <v>1100000000</v>
      </c>
      <c r="AY19" s="88">
        <v>5940000000</v>
      </c>
      <c r="AZ19" s="88">
        <v>3350000000</v>
      </c>
      <c r="BA19" s="88">
        <v>2350000000</v>
      </c>
      <c r="BB19" s="88">
        <v>1630000000</v>
      </c>
      <c r="BC19" s="88">
        <v>1650000000</v>
      </c>
      <c r="BD19" s="88">
        <v>1050000000</v>
      </c>
      <c r="BE19" s="88">
        <v>911000000</v>
      </c>
      <c r="BF19" s="88">
        <v>836000000</v>
      </c>
      <c r="BG19" s="88">
        <v>1080000000</v>
      </c>
      <c r="BH19" s="88">
        <v>749000000</v>
      </c>
      <c r="BI19" s="88">
        <v>730000000</v>
      </c>
      <c r="BJ19" s="88">
        <v>1460000000</v>
      </c>
      <c r="BK19" s="88">
        <v>1890000000</v>
      </c>
      <c r="BL19" s="88">
        <v>793000000</v>
      </c>
      <c r="BM19" s="88">
        <v>944000000</v>
      </c>
      <c r="BN19" s="88">
        <v>6520000000</v>
      </c>
      <c r="BO19" s="88">
        <v>1920000000</v>
      </c>
      <c r="BP19" s="88">
        <v>453000000</v>
      </c>
      <c r="BQ19" s="88">
        <v>577000000</v>
      </c>
      <c r="BR19" s="88">
        <v>624000000</v>
      </c>
      <c r="BS19" s="88">
        <v>1780000000</v>
      </c>
      <c r="BT19" s="88">
        <v>534000000</v>
      </c>
      <c r="BU19" s="129" t="s">
        <v>499</v>
      </c>
      <c r="BV19" s="88">
        <v>1820000000</v>
      </c>
      <c r="BW19" s="88">
        <v>820000000</v>
      </c>
      <c r="BX19" s="88">
        <v>870000000</v>
      </c>
      <c r="BY19" s="88">
        <v>615000000</v>
      </c>
      <c r="BZ19" s="88">
        <v>842000000</v>
      </c>
      <c r="CA19" s="88">
        <v>839000000</v>
      </c>
      <c r="CB19" s="88">
        <v>1080000000</v>
      </c>
      <c r="CC19" s="88">
        <v>572000000</v>
      </c>
      <c r="CD19" s="88">
        <v>1990000000</v>
      </c>
      <c r="CE19" s="88">
        <v>1170000000</v>
      </c>
      <c r="CF19" s="88">
        <v>1360000000</v>
      </c>
      <c r="CG19" s="88">
        <v>566000000</v>
      </c>
      <c r="CH19" s="88">
        <v>809000000</v>
      </c>
      <c r="CI19" s="88">
        <v>684000000</v>
      </c>
      <c r="CJ19" s="88">
        <v>426000000</v>
      </c>
      <c r="CK19" s="88">
        <v>771000000</v>
      </c>
      <c r="CL19" s="88">
        <v>834000000</v>
      </c>
      <c r="CM19" s="88">
        <v>942000000</v>
      </c>
      <c r="CN19" s="88">
        <v>2090000000</v>
      </c>
      <c r="CO19" s="88">
        <v>872000000</v>
      </c>
      <c r="CP19" s="88">
        <v>1158000000</v>
      </c>
      <c r="CQ19" s="88">
        <v>1638625255</v>
      </c>
      <c r="CR19" s="102">
        <v>1310000000</v>
      </c>
      <c r="CS19" s="102">
        <v>790000000</v>
      </c>
      <c r="CT19" s="102">
        <v>1800000000</v>
      </c>
      <c r="CU19" s="102">
        <v>2160000000</v>
      </c>
      <c r="CV19" s="102">
        <v>1560000000</v>
      </c>
      <c r="CW19" s="102">
        <v>880000000</v>
      </c>
      <c r="CX19" s="102">
        <v>850000000</v>
      </c>
      <c r="CY19" s="102">
        <v>1100000000</v>
      </c>
      <c r="CZ19" s="102">
        <v>1400000000</v>
      </c>
      <c r="DA19" s="102">
        <v>1120000000</v>
      </c>
      <c r="DB19" s="106">
        <v>165491225255</v>
      </c>
    </row>
    <row r="20" spans="2:108" x14ac:dyDescent="0.15">
      <c r="B20" s="113" t="s">
        <v>284</v>
      </c>
      <c r="C20" s="95">
        <v>1485000000</v>
      </c>
      <c r="D20" s="95">
        <v>1516000000</v>
      </c>
      <c r="E20" s="95">
        <v>2630000000</v>
      </c>
      <c r="F20" s="95">
        <v>1710000000</v>
      </c>
      <c r="G20" s="95">
        <v>2730000000</v>
      </c>
      <c r="H20" s="95">
        <v>1690000000</v>
      </c>
      <c r="I20" s="130" t="s">
        <v>499</v>
      </c>
      <c r="J20" s="95">
        <v>2100000000</v>
      </c>
      <c r="K20" s="95">
        <v>2630000000</v>
      </c>
      <c r="L20" s="95">
        <v>1000000000</v>
      </c>
      <c r="M20" s="95">
        <v>4804000000</v>
      </c>
      <c r="N20" s="95">
        <v>3290000000</v>
      </c>
      <c r="O20" s="95">
        <v>541000000</v>
      </c>
      <c r="P20" s="139" t="s">
        <v>499</v>
      </c>
      <c r="Q20" s="95">
        <v>1420000000</v>
      </c>
      <c r="R20" s="95">
        <v>1640000000</v>
      </c>
      <c r="S20" s="95">
        <v>6540000000</v>
      </c>
      <c r="T20" s="139" t="s">
        <v>499</v>
      </c>
      <c r="U20" s="95">
        <v>3300000000</v>
      </c>
      <c r="V20" s="95">
        <v>2712000000</v>
      </c>
      <c r="W20" s="95">
        <v>2110000000</v>
      </c>
      <c r="X20" s="95">
        <v>6130000000</v>
      </c>
      <c r="Y20" s="95">
        <v>2450000000</v>
      </c>
      <c r="Z20" s="95">
        <v>3430000000</v>
      </c>
      <c r="AA20" s="95">
        <v>4270000000</v>
      </c>
      <c r="AB20" s="95">
        <v>2040000000</v>
      </c>
      <c r="AC20" s="103">
        <v>3300000000</v>
      </c>
      <c r="AD20" s="103">
        <v>4150000000</v>
      </c>
      <c r="AE20" s="103">
        <v>3570000000</v>
      </c>
      <c r="AF20" s="103">
        <v>3650000000</v>
      </c>
      <c r="AG20" s="103">
        <v>1910000000</v>
      </c>
      <c r="AH20" s="103">
        <v>3390000000</v>
      </c>
      <c r="AI20" s="89">
        <v>541000000</v>
      </c>
      <c r="AJ20" s="89">
        <v>691000000</v>
      </c>
      <c r="AK20" s="89">
        <v>782000000</v>
      </c>
      <c r="AL20" s="89">
        <v>4252000000</v>
      </c>
      <c r="AM20" s="89">
        <v>1686000000</v>
      </c>
      <c r="AN20" s="89">
        <v>1367000000</v>
      </c>
      <c r="AO20" s="89">
        <v>1250000000</v>
      </c>
      <c r="AP20" s="89">
        <v>984000000</v>
      </c>
      <c r="AQ20" s="89">
        <v>1400000000</v>
      </c>
      <c r="AR20" s="89">
        <v>1620000000</v>
      </c>
      <c r="AS20" s="89">
        <v>821000000</v>
      </c>
      <c r="AT20" s="89">
        <v>4680000000</v>
      </c>
      <c r="AU20" s="89">
        <v>1010000000</v>
      </c>
      <c r="AV20" s="89">
        <v>1130000000</v>
      </c>
      <c r="AW20" s="89">
        <v>1020000000</v>
      </c>
      <c r="AX20" s="89">
        <v>1180000000</v>
      </c>
      <c r="AY20" s="89">
        <v>5020000000</v>
      </c>
      <c r="AZ20" s="89">
        <v>2810000000</v>
      </c>
      <c r="BA20" s="89">
        <v>1950000000</v>
      </c>
      <c r="BB20" s="89">
        <v>1400000000</v>
      </c>
      <c r="BC20" s="89">
        <v>1260000000</v>
      </c>
      <c r="BD20" s="89">
        <v>1110000000</v>
      </c>
      <c r="BE20" s="89">
        <v>778000000</v>
      </c>
      <c r="BF20" s="89">
        <v>882000000</v>
      </c>
      <c r="BG20" s="89">
        <v>1260000000</v>
      </c>
      <c r="BH20" s="89">
        <v>923000000</v>
      </c>
      <c r="BI20" s="89">
        <v>913000000</v>
      </c>
      <c r="BJ20" s="89">
        <v>1750000000</v>
      </c>
      <c r="BK20" s="89">
        <v>2210000000</v>
      </c>
      <c r="BL20" s="89">
        <v>1020000000</v>
      </c>
      <c r="BM20" s="89">
        <v>1210000000</v>
      </c>
      <c r="BN20" s="89">
        <v>7310000000</v>
      </c>
      <c r="BO20" s="89">
        <v>2130000000</v>
      </c>
      <c r="BP20" s="89">
        <v>515000000</v>
      </c>
      <c r="BQ20" s="89">
        <v>707000000</v>
      </c>
      <c r="BR20" s="89">
        <v>740000000</v>
      </c>
      <c r="BS20" s="89">
        <v>2110000000</v>
      </c>
      <c r="BT20" s="89">
        <v>587000000</v>
      </c>
      <c r="BU20" s="139" t="s">
        <v>499</v>
      </c>
      <c r="BV20" s="89">
        <v>2300000000</v>
      </c>
      <c r="BW20" s="89">
        <v>978000000</v>
      </c>
      <c r="BX20" s="89">
        <v>1040000000</v>
      </c>
      <c r="BY20" s="89">
        <v>694000000</v>
      </c>
      <c r="BZ20" s="89">
        <v>1090000000</v>
      </c>
      <c r="CA20" s="89">
        <v>1030000000</v>
      </c>
      <c r="CB20" s="89">
        <v>1270000000</v>
      </c>
      <c r="CC20" s="89">
        <v>675000000</v>
      </c>
      <c r="CD20" s="89">
        <v>2570000000</v>
      </c>
      <c r="CE20" s="89">
        <v>1480000000</v>
      </c>
      <c r="CF20" s="89">
        <v>1620000000</v>
      </c>
      <c r="CG20" s="89">
        <v>675000000</v>
      </c>
      <c r="CH20" s="89">
        <v>1100000000</v>
      </c>
      <c r="CI20" s="89">
        <v>902000000</v>
      </c>
      <c r="CJ20" s="89">
        <v>511000000</v>
      </c>
      <c r="CK20" s="89">
        <v>954000000</v>
      </c>
      <c r="CL20" s="89">
        <v>1110000000</v>
      </c>
      <c r="CM20" s="89">
        <v>1090000000</v>
      </c>
      <c r="CN20" s="99">
        <v>2530000000</v>
      </c>
      <c r="CO20" s="99">
        <v>1040000000</v>
      </c>
      <c r="CP20" s="99">
        <v>1540000000</v>
      </c>
      <c r="CQ20" s="123">
        <v>1930000000</v>
      </c>
      <c r="CR20" s="18">
        <v>1430000000</v>
      </c>
      <c r="CS20" s="122">
        <v>922000000</v>
      </c>
      <c r="CT20" s="122">
        <v>2010000000</v>
      </c>
      <c r="CU20" s="122">
        <v>2270000000</v>
      </c>
      <c r="CV20" s="122">
        <v>1660000000</v>
      </c>
      <c r="CW20" s="122">
        <v>903000000</v>
      </c>
      <c r="CX20" s="122">
        <v>863000000</v>
      </c>
      <c r="CY20" s="122">
        <v>1320000000</v>
      </c>
      <c r="CZ20" s="122">
        <v>1590000000</v>
      </c>
      <c r="DA20" s="122">
        <v>1180000000</v>
      </c>
      <c r="DB20" s="106">
        <v>187424000000</v>
      </c>
    </row>
    <row r="21" spans="2:108" s="90" customFormat="1" x14ac:dyDescent="0.15">
      <c r="B21" s="114" t="s">
        <v>285</v>
      </c>
      <c r="C21" s="95">
        <v>1310684382</v>
      </c>
      <c r="D21" s="95">
        <v>1418580067</v>
      </c>
      <c r="E21" s="95">
        <v>2295456192</v>
      </c>
      <c r="F21" s="95">
        <v>1537544498</v>
      </c>
      <c r="G21" s="95">
        <v>2766543240</v>
      </c>
      <c r="H21" s="95">
        <v>1144358472</v>
      </c>
      <c r="I21" s="130" t="s">
        <v>499</v>
      </c>
      <c r="J21" s="95">
        <v>2201243310</v>
      </c>
      <c r="K21" s="95">
        <v>3075793027</v>
      </c>
      <c r="L21" s="95">
        <v>1117329431</v>
      </c>
      <c r="M21" s="95">
        <v>3446368825</v>
      </c>
      <c r="N21" s="95">
        <v>3520567368</v>
      </c>
      <c r="O21" s="95">
        <v>609327278</v>
      </c>
      <c r="P21" s="139" t="s">
        <v>499</v>
      </c>
      <c r="Q21" s="95">
        <v>1307287693</v>
      </c>
      <c r="R21" s="95">
        <v>1631790489</v>
      </c>
      <c r="S21" s="95">
        <v>4772596853</v>
      </c>
      <c r="T21" s="139" t="s">
        <v>499</v>
      </c>
      <c r="U21" s="95">
        <v>2297083092</v>
      </c>
      <c r="V21" s="95">
        <v>2269446633</v>
      </c>
      <c r="W21" s="95">
        <v>1477657147</v>
      </c>
      <c r="X21" s="95">
        <v>4635280024</v>
      </c>
      <c r="Y21" s="95">
        <v>1940915004</v>
      </c>
      <c r="Z21" s="95">
        <v>2712562815</v>
      </c>
      <c r="AA21" s="95">
        <v>3496644324</v>
      </c>
      <c r="AB21" s="95">
        <v>1391252380</v>
      </c>
      <c r="AC21" s="103">
        <v>2775784241</v>
      </c>
      <c r="AD21" s="103">
        <v>3252890080</v>
      </c>
      <c r="AE21" s="103">
        <v>3161393152</v>
      </c>
      <c r="AF21" s="103">
        <v>3288162383</v>
      </c>
      <c r="AG21" s="103">
        <v>1662731845</v>
      </c>
      <c r="AH21" s="103">
        <v>3126986661</v>
      </c>
      <c r="AI21" s="95">
        <v>379481383</v>
      </c>
      <c r="AJ21" s="95">
        <v>625195116</v>
      </c>
      <c r="AK21" s="95">
        <v>587537540</v>
      </c>
      <c r="AL21" s="95">
        <v>3200513240</v>
      </c>
      <c r="AM21" s="95">
        <v>1426424509</v>
      </c>
      <c r="AN21" s="95">
        <v>1285061479</v>
      </c>
      <c r="AO21" s="95">
        <v>1124184515</v>
      </c>
      <c r="AP21" s="95">
        <v>904630128</v>
      </c>
      <c r="AQ21" s="95">
        <v>900498126</v>
      </c>
      <c r="AR21" s="95">
        <v>998307825</v>
      </c>
      <c r="AS21" s="95">
        <v>568489517</v>
      </c>
      <c r="AT21" s="95">
        <v>3703152085</v>
      </c>
      <c r="AU21" s="95">
        <v>986630012</v>
      </c>
      <c r="AV21" s="95">
        <v>1057349100</v>
      </c>
      <c r="AW21" s="95">
        <v>864243023</v>
      </c>
      <c r="AX21" s="95">
        <v>1068133084</v>
      </c>
      <c r="AY21" s="95">
        <v>5518903195</v>
      </c>
      <c r="AZ21" s="95">
        <v>3021046108</v>
      </c>
      <c r="BA21" s="95">
        <v>2262287695</v>
      </c>
      <c r="BB21" s="95">
        <v>1504060205</v>
      </c>
      <c r="BC21" s="95">
        <v>1563601378</v>
      </c>
      <c r="BD21" s="95">
        <v>1002039291</v>
      </c>
      <c r="BE21" s="95">
        <v>923023124</v>
      </c>
      <c r="BF21" s="95">
        <v>807705534</v>
      </c>
      <c r="BG21" s="95">
        <v>1037922332</v>
      </c>
      <c r="BH21" s="95">
        <v>717196302</v>
      </c>
      <c r="BI21" s="95">
        <v>693799853</v>
      </c>
      <c r="BJ21" s="95">
        <v>1392370751</v>
      </c>
      <c r="BK21" s="95">
        <v>1793488073</v>
      </c>
      <c r="BL21" s="95">
        <v>730641704</v>
      </c>
      <c r="BM21" s="95">
        <v>831123508</v>
      </c>
      <c r="BN21" s="95">
        <v>6472892506</v>
      </c>
      <c r="BO21" s="95">
        <v>1772331050</v>
      </c>
      <c r="BP21" s="95">
        <v>439805204</v>
      </c>
      <c r="BQ21" s="95">
        <v>518057888</v>
      </c>
      <c r="BR21" s="95">
        <v>528995338</v>
      </c>
      <c r="BS21" s="95">
        <v>1637622234</v>
      </c>
      <c r="BT21" s="95">
        <v>492740607</v>
      </c>
      <c r="BU21" s="139" t="s">
        <v>499</v>
      </c>
      <c r="BV21" s="95">
        <v>1665216308</v>
      </c>
      <c r="BW21" s="95">
        <v>773490161</v>
      </c>
      <c r="BX21" s="95">
        <v>815514248</v>
      </c>
      <c r="BY21" s="95">
        <v>572685466</v>
      </c>
      <c r="BZ21" s="95">
        <v>793443512</v>
      </c>
      <c r="CA21" s="95">
        <v>786823799</v>
      </c>
      <c r="CB21" s="95">
        <v>999005127</v>
      </c>
      <c r="CC21" s="95">
        <v>527159592</v>
      </c>
      <c r="CD21" s="95">
        <v>1960090640</v>
      </c>
      <c r="CE21" s="95">
        <v>1148912207</v>
      </c>
      <c r="CF21" s="95">
        <v>1269274070</v>
      </c>
      <c r="CG21" s="95">
        <v>529708301</v>
      </c>
      <c r="CH21" s="95">
        <v>724974490</v>
      </c>
      <c r="CI21" s="95">
        <v>594723686</v>
      </c>
      <c r="CJ21" s="95">
        <v>381671011</v>
      </c>
      <c r="CK21" s="95">
        <v>721323771</v>
      </c>
      <c r="CL21" s="95">
        <v>752015438</v>
      </c>
      <c r="CM21" s="95">
        <v>885133170</v>
      </c>
      <c r="CN21" s="95">
        <v>1982994085</v>
      </c>
      <c r="CO21" s="95">
        <v>825961159</v>
      </c>
      <c r="CP21" s="95">
        <v>1193463927</v>
      </c>
      <c r="CQ21" s="103">
        <v>1607609181</v>
      </c>
      <c r="CR21" s="103">
        <v>1354129572</v>
      </c>
      <c r="CS21" s="103">
        <v>818665232</v>
      </c>
      <c r="CT21" s="103">
        <v>1793981690</v>
      </c>
      <c r="CU21" s="103">
        <v>2152163043</v>
      </c>
      <c r="CV21" s="103">
        <v>1550116066</v>
      </c>
      <c r="CW21" s="103">
        <v>948877258</v>
      </c>
      <c r="CX21" s="103">
        <v>911473794</v>
      </c>
      <c r="CY21" s="103">
        <v>1133966343</v>
      </c>
      <c r="CZ21" s="103">
        <v>1445363285</v>
      </c>
      <c r="DA21" s="103">
        <v>1182259851</v>
      </c>
      <c r="DB21" s="106">
        <v>159787934951</v>
      </c>
      <c r="DC21" s="1"/>
      <c r="DD21" s="1"/>
    </row>
    <row r="22" spans="2:108" s="90" customFormat="1" x14ac:dyDescent="0.15">
      <c r="B22" s="93"/>
      <c r="C22" s="91"/>
      <c r="D22" s="91"/>
      <c r="E22" s="91"/>
      <c r="F22" s="91"/>
      <c r="G22" s="91"/>
      <c r="H22" s="91"/>
      <c r="I22" s="128" t="s">
        <v>489</v>
      </c>
      <c r="J22" s="91"/>
      <c r="K22" s="91"/>
      <c r="L22" s="91"/>
      <c r="M22" s="91"/>
      <c r="N22" s="91"/>
      <c r="O22" s="91"/>
      <c r="P22" s="128" t="s">
        <v>490</v>
      </c>
      <c r="Q22" s="91"/>
      <c r="R22" s="91"/>
      <c r="S22" s="91"/>
      <c r="T22" s="128" t="s">
        <v>491</v>
      </c>
      <c r="U22" s="91"/>
      <c r="V22" s="91"/>
      <c r="W22" s="91"/>
      <c r="X22" s="91"/>
      <c r="Y22" s="91"/>
      <c r="Z22" s="91"/>
      <c r="AA22" s="91"/>
      <c r="AB22" s="91"/>
      <c r="AC22" s="91"/>
      <c r="AD22" s="91"/>
      <c r="AE22" s="141"/>
      <c r="AF22" s="141" t="s">
        <v>503</v>
      </c>
      <c r="AG22" s="91"/>
      <c r="AH22" s="14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128"/>
      <c r="BU22" s="128" t="s">
        <v>494</v>
      </c>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2"/>
      <c r="DC22" s="1"/>
      <c r="DD22" s="1"/>
    </row>
    <row r="23" spans="2:108" x14ac:dyDescent="0.15">
      <c r="B23" s="1" t="s">
        <v>488</v>
      </c>
    </row>
    <row r="24" spans="2:108" x14ac:dyDescent="0.15">
      <c r="B24" s="2"/>
      <c r="C24" s="120" t="s">
        <v>135</v>
      </c>
      <c r="D24" s="104" t="s">
        <v>136</v>
      </c>
    </row>
    <row r="25" spans="2:108" x14ac:dyDescent="0.15">
      <c r="B25" s="109" t="s">
        <v>93</v>
      </c>
      <c r="C25" s="72">
        <v>2499622421</v>
      </c>
      <c r="D25" s="72">
        <v>2959040824</v>
      </c>
    </row>
    <row r="26" spans="2:108" x14ac:dyDescent="0.15">
      <c r="B26" s="110" t="s">
        <v>108</v>
      </c>
      <c r="C26" s="73">
        <v>305969047</v>
      </c>
      <c r="D26" s="73">
        <v>210488891</v>
      </c>
    </row>
    <row r="27" spans="2:108" x14ac:dyDescent="0.15">
      <c r="B27" s="108" t="s">
        <v>281</v>
      </c>
      <c r="C27" s="71">
        <v>2805591468</v>
      </c>
      <c r="D27" s="71">
        <v>3169529715</v>
      </c>
    </row>
    <row r="28" spans="2:108" x14ac:dyDescent="0.15">
      <c r="B28" s="109" t="s">
        <v>110</v>
      </c>
      <c r="C28" s="72">
        <v>307295691</v>
      </c>
      <c r="D28" s="72">
        <v>350804553</v>
      </c>
    </row>
    <row r="29" spans="2:108" x14ac:dyDescent="0.15">
      <c r="B29" s="111" t="s">
        <v>111</v>
      </c>
      <c r="C29" s="74">
        <v>233515053</v>
      </c>
      <c r="D29" s="74">
        <v>167458413</v>
      </c>
    </row>
    <row r="30" spans="2:108" x14ac:dyDescent="0.15">
      <c r="B30" s="111" t="s">
        <v>112</v>
      </c>
      <c r="C30" s="74">
        <v>161821524</v>
      </c>
      <c r="D30" s="74">
        <v>35214596</v>
      </c>
    </row>
    <row r="31" spans="2:108" x14ac:dyDescent="0.15">
      <c r="B31" s="111" t="s">
        <v>98</v>
      </c>
      <c r="C31" s="74">
        <v>48073542</v>
      </c>
      <c r="D31" s="74">
        <v>173330180</v>
      </c>
    </row>
    <row r="32" spans="2:108" x14ac:dyDescent="0.15">
      <c r="B32" s="111" t="s">
        <v>113</v>
      </c>
      <c r="C32" s="74">
        <v>2660618</v>
      </c>
      <c r="D32" s="74">
        <v>3571123</v>
      </c>
    </row>
    <row r="33" spans="2:99" x14ac:dyDescent="0.15">
      <c r="B33" s="111" t="s">
        <v>114</v>
      </c>
      <c r="C33" s="74">
        <v>14216239</v>
      </c>
      <c r="D33" s="74">
        <v>29650762</v>
      </c>
    </row>
    <row r="34" spans="2:99" x14ac:dyDescent="0.15">
      <c r="B34" s="112" t="s">
        <v>116</v>
      </c>
      <c r="C34" s="74">
        <v>97434957</v>
      </c>
      <c r="D34" s="74">
        <v>23095765</v>
      </c>
    </row>
    <row r="35" spans="2:99" x14ac:dyDescent="0.15">
      <c r="B35" s="108" t="s">
        <v>282</v>
      </c>
      <c r="C35" s="71">
        <v>865017624</v>
      </c>
      <c r="D35" s="71">
        <v>783125392</v>
      </c>
    </row>
    <row r="36" spans="2:99" x14ac:dyDescent="0.15">
      <c r="B36" s="108" t="s">
        <v>102</v>
      </c>
      <c r="C36" s="71">
        <v>1940573844</v>
      </c>
      <c r="D36" s="71">
        <v>2386404323</v>
      </c>
    </row>
    <row r="37" spans="2:99" x14ac:dyDescent="0.15">
      <c r="B37" s="109" t="s">
        <v>115</v>
      </c>
      <c r="C37" s="71">
        <v>360303244</v>
      </c>
      <c r="D37" s="71">
        <v>604577187</v>
      </c>
    </row>
    <row r="38" spans="2:99" x14ac:dyDescent="0.15">
      <c r="B38" s="106" t="s">
        <v>121</v>
      </c>
      <c r="C38" s="71">
        <v>1580270600</v>
      </c>
      <c r="D38" s="71">
        <v>1781827136</v>
      </c>
    </row>
    <row r="39" spans="2:99" x14ac:dyDescent="0.15">
      <c r="B39" s="113" t="s">
        <v>283</v>
      </c>
      <c r="C39" s="89">
        <f>+SUM(C19:AH19)</f>
        <v>70161000000</v>
      </c>
      <c r="D39" s="89">
        <f>+SUM(AI19:DA19)</f>
        <v>95330225255</v>
      </c>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row>
    <row r="40" spans="2:99" x14ac:dyDescent="0.15">
      <c r="B40" s="113" t="s">
        <v>284</v>
      </c>
      <c r="C40" s="89">
        <f>+SUM(C20:AH20)</f>
        <v>82138000000</v>
      </c>
      <c r="D40" s="89">
        <f>+SUM(AI20:DA20)</f>
        <v>105286000000</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row>
    <row r="41" spans="2:99" x14ac:dyDescent="0.15">
      <c r="B41" s="114" t="s">
        <v>285</v>
      </c>
      <c r="C41" s="89">
        <f>+SUM(C21:AH21)</f>
        <v>69644260906</v>
      </c>
      <c r="D41" s="89">
        <f>+SUM(AI21:DA21)</f>
        <v>90143674045</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row>
    <row r="42" spans="2:99" x14ac:dyDescent="0.15">
      <c r="E42" s="41"/>
    </row>
    <row r="43" spans="2:99" x14ac:dyDescent="0.15">
      <c r="E43"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4" t="s">
        <v>156</v>
      </c>
    </row>
    <row r="48" spans="1:61" x14ac:dyDescent="0.15">
      <c r="B48" s="1" t="s">
        <v>151</v>
      </c>
    </row>
    <row r="49" spans="2:63" ht="13.5" customHeight="1" x14ac:dyDescent="0.15">
      <c r="B49" s="62"/>
      <c r="C49" s="145" t="s">
        <v>148</v>
      </c>
      <c r="D49" s="147" t="s">
        <v>149</v>
      </c>
      <c r="E49" s="148"/>
      <c r="F49" s="149"/>
      <c r="G49" s="150" t="s">
        <v>92</v>
      </c>
    </row>
    <row r="50" spans="2:63" x14ac:dyDescent="0.15">
      <c r="B50" s="63"/>
      <c r="C50" s="146"/>
      <c r="D50" s="61" t="s">
        <v>154</v>
      </c>
      <c r="E50" s="61" t="s">
        <v>155</v>
      </c>
      <c r="F50" s="61" t="s">
        <v>153</v>
      </c>
      <c r="G50" s="151"/>
    </row>
    <row r="51" spans="2:63" x14ac:dyDescent="0.15">
      <c r="B51" s="44" t="s">
        <v>146</v>
      </c>
      <c r="C51" s="16">
        <f>SUM(E89:F89,T89)</f>
        <v>-156366808</v>
      </c>
      <c r="D51" s="16">
        <f>SUM(C89:D89,G89:S89,U89:Z89)</f>
        <v>-71737270</v>
      </c>
      <c r="E51" s="16">
        <f>SUM(AA89:BH89)</f>
        <v>-66793342</v>
      </c>
      <c r="F51" s="16">
        <f>SUM(D51:E51)</f>
        <v>-138530612</v>
      </c>
      <c r="G51" s="58">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60">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x14ac:dyDescent="0.15">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4" t="s">
        <v>220</v>
      </c>
    </row>
    <row r="48" spans="1:61" x14ac:dyDescent="0.15">
      <c r="B48" s="1" t="s">
        <v>151</v>
      </c>
    </row>
    <row r="49" spans="2:75" ht="13.5" customHeight="1" x14ac:dyDescent="0.15">
      <c r="B49" s="62"/>
      <c r="C49" s="145" t="s">
        <v>148</v>
      </c>
      <c r="D49" s="147" t="s">
        <v>149</v>
      </c>
      <c r="E49" s="148"/>
      <c r="F49" s="149"/>
      <c r="G49" s="150" t="s">
        <v>92</v>
      </c>
    </row>
    <row r="50" spans="2:75" x14ac:dyDescent="0.15">
      <c r="B50" s="63"/>
      <c r="C50" s="146"/>
      <c r="D50" s="61" t="s">
        <v>158</v>
      </c>
      <c r="E50" s="61" t="s">
        <v>159</v>
      </c>
      <c r="F50" s="61" t="s">
        <v>153</v>
      </c>
      <c r="G50" s="151"/>
    </row>
    <row r="51" spans="2:75" x14ac:dyDescent="0.15">
      <c r="B51" s="44" t="s">
        <v>146</v>
      </c>
      <c r="C51" s="16">
        <f>SUM(E92:F92)</f>
        <v>-154318485</v>
      </c>
      <c r="D51" s="16">
        <f>SUM(C92:D92,G92:Z92)</f>
        <v>-28628479</v>
      </c>
      <c r="E51" s="16">
        <f>SUM(AA92:BH92)</f>
        <v>-77131821</v>
      </c>
      <c r="F51" s="16">
        <f>SUM(D51:E51)</f>
        <v>-105760300</v>
      </c>
      <c r="G51" s="58">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60">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x14ac:dyDescent="0.1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x14ac:dyDescent="0.15">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x14ac:dyDescent="0.15">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x14ac:dyDescent="0.15">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x14ac:dyDescent="0.15">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x14ac:dyDescent="0.15">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x14ac:dyDescent="0.15">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x14ac:dyDescent="0.15">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x14ac:dyDescent="0.15">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x14ac:dyDescent="0.15">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x14ac:dyDescent="0.15">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x14ac:dyDescent="0.15">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x14ac:dyDescent="0.15">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x14ac:dyDescent="0.15">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x14ac:dyDescent="0.15">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x14ac:dyDescent="0.15">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x14ac:dyDescent="0.15">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x14ac:dyDescent="0.15">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x14ac:dyDescent="0.15">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x14ac:dyDescent="0.15">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x14ac:dyDescent="0.15">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x14ac:dyDescent="0.15">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x14ac:dyDescent="0.15">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x14ac:dyDescent="0.15">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x14ac:dyDescent="0.15">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x14ac:dyDescent="0.15">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x14ac:dyDescent="0.15">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x14ac:dyDescent="0.15">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x14ac:dyDescent="0.15">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x14ac:dyDescent="0.15">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x14ac:dyDescent="0.15">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x14ac:dyDescent="0.15">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x14ac:dyDescent="0.15">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x14ac:dyDescent="0.15">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x14ac:dyDescent="0.15">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x14ac:dyDescent="0.15">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x14ac:dyDescent="0.15">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x14ac:dyDescent="0.15">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x14ac:dyDescent="0.15">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x14ac:dyDescent="0.15">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x14ac:dyDescent="0.15">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x14ac:dyDescent="0.15">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x14ac:dyDescent="0.15">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x14ac:dyDescent="0.15">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x14ac:dyDescent="0.15">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x14ac:dyDescent="0.15">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x14ac:dyDescent="0.15">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x14ac:dyDescent="0.15">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x14ac:dyDescent="0.15">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x14ac:dyDescent="0.15">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x14ac:dyDescent="0.15">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x14ac:dyDescent="0.15">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x14ac:dyDescent="0.15">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x14ac:dyDescent="0.15">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x14ac:dyDescent="0.15">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x14ac:dyDescent="0.15">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x14ac:dyDescent="0.15">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x14ac:dyDescent="0.15">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x14ac:dyDescent="0.15">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x14ac:dyDescent="0.15">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x14ac:dyDescent="0.15">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x14ac:dyDescent="0.15">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x14ac:dyDescent="0.15">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x14ac:dyDescent="0.15">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x14ac:dyDescent="0.15">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x14ac:dyDescent="0.15">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x14ac:dyDescent="0.15">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x14ac:dyDescent="0.15">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x14ac:dyDescent="0.15">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x14ac:dyDescent="0.15">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x14ac:dyDescent="0.15">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x14ac:dyDescent="0.15">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x14ac:dyDescent="0.15">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x14ac:dyDescent="0.15">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x14ac:dyDescent="0.15">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x14ac:dyDescent="0.15">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x14ac:dyDescent="0.15">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x14ac:dyDescent="0.15">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x14ac:dyDescent="0.15">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x14ac:dyDescent="0.15">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x14ac:dyDescent="0.15">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x14ac:dyDescent="0.15">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x14ac:dyDescent="0.15">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x14ac:dyDescent="0.15">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x14ac:dyDescent="0.15">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x14ac:dyDescent="0.15">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x14ac:dyDescent="0.15">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x14ac:dyDescent="0.15">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x14ac:dyDescent="0.15">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x14ac:dyDescent="0.15">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x14ac:dyDescent="0.15">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2018-07-20T00:18:24Z</cp:lastPrinted>
  <dcterms:created xsi:type="dcterms:W3CDTF">2007-12-18T07:29:27Z</dcterms:created>
  <dcterms:modified xsi:type="dcterms:W3CDTF">2018-08-08T03:47:12Z</dcterms:modified>
</cp:coreProperties>
</file>