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y-imazeki\AppData\Local\Box\Box Edit\Documents\QxBvI5dllE6pdy1c2lMfyQ==\"/>
    </mc:Choice>
  </mc:AlternateContent>
  <xr:revisionPtr revIDLastSave="0" documentId="13_ncr:1_{A2C494F7-0C32-43FA-B28E-20D87C754299}" xr6:coauthVersionLast="47" xr6:coauthVersionMax="47" xr10:uidLastSave="{00000000-0000-0000-0000-000000000000}"/>
  <bookViews>
    <workbookView xWindow="28680" yWindow="-120" windowWidth="29040" windowHeight="15840" firstSheet="4" activeTab="5"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個別物件収支!$B$3:$DQ$39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30" l="1"/>
  <c r="C40" i="30"/>
  <c r="D40" i="30"/>
  <c r="D41" i="30"/>
  <c r="C42" i="30"/>
  <c r="D42" i="30"/>
  <c r="EA21" i="30" l="1"/>
  <c r="EA20" i="30"/>
  <c r="EA19"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<sst xmlns="http://schemas.openxmlformats.org/spreadsheetml/2006/main" count="3380" uniqueCount="554">
  <si>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</si>
  <si>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</si>
  <si>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</si>
  <si>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</si>
  <si>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</si>
  <si>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</si>
  <si>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</si>
  <si>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</si>
  <si>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</si>
  <si>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</si>
  <si>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</si>
  <si>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</si>
  <si>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</si>
  <si>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</si>
  <si>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</si>
  <si>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</si>
  <si>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</si>
  <si>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</si>
  <si>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</si>
  <si>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</si>
  <si>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</si>
  <si>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</si>
  <si>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</si>
  <si>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</si>
  <si>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</si>
  <si>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</si>
  <si>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</si>
  <si>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</si>
  <si>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</si>
  <si>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</si>
  <si>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</si>
  <si>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</si>
  <si>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</si>
  <si>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</si>
  <si>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</si>
  <si>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</si>
  <si>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</si>
  <si>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</si>
  <si>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</si>
  <si>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</si>
  <si>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</si>
  <si>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</si>
  <si>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</si>
  <si>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</si>
  <si>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</si>
  <si>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</si>
  <si>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</si>
  <si>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</si>
  <si>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</si>
  <si>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</si>
  <si>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</si>
  <si>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</si>
  <si>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</si>
  <si>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</si>
  <si>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</si>
  <si>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</si>
  <si>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</si>
  <si>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</si>
  <si>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</si>
  <si>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</si>
  <si>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</si>
  <si>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</si>
  <si>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</si>
  <si>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</si>
  <si>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</si>
  <si>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</si>
  <si>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</si>
  <si>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</si>
  <si>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</si>
  <si>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</si>
  <si>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</si>
  <si>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</si>
  <si>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</si>
  <si>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</si>
  <si>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</si>
  <si>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</si>
  <si>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</si>
  <si>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</si>
  <si>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</si>
  <si>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</si>
  <si>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</si>
  <si>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</si>
  <si>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</si>
  <si>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</si>
  <si>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</si>
  <si>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</si>
  <si>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</si>
  <si>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</si>
  <si>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</si>
  <si>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</si>
  <si>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</si>
  <si>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</si>
  <si>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</si>
  <si>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</si>
  <si>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</si>
  <si>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</si>
  <si>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</si>
  <si>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</si>
  <si>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</si>
  <si>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</si>
  <si>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</si>
  <si>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</si>
  <si>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</si>
  <si>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</si>
  <si>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</si>
  <si>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</si>
  <si>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</si>
  <si>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</si>
  <si>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</si>
  <si>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</si>
  <si>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</si>
  <si>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</si>
  <si>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</si>
  <si>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</si>
  <si>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</si>
  <si>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</si>
  <si>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</si>
  <si>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</si>
  <si>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</si>
  <si>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</si>
  <si>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</si>
  <si>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</si>
  <si>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</si>
  <si>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</si>
  <si>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</si>
  <si>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</si>
  <si>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</si>
  <si>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</si>
  <si>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</si>
  <si>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</si>
  <si>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</si>
  <si>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</si>
  <si>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</si>
  <si>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</si>
  <si>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</si>
  <si>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</si>
  <si>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</si>
  <si>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</si>
  <si>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</si>
  <si>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</si>
  <si>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</si>
  <si>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</si>
  <si>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</si>
  <si>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</si>
  <si>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</si>
  <si>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</si>
  <si>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</si>
  <si>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</si>
  <si>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</si>
  <si>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</si>
  <si>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</si>
  <si>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</si>
  <si>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</si>
  <si>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</si>
  <si>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</si>
  <si>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</si>
  <si>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</si>
  <si>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</si>
  <si>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</si>
  <si>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</si>
  <si>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</si>
  <si>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</si>
  <si>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</si>
  <si>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</si>
  <si>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</si>
  <si>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</si>
  <si>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</si>
  <si>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</si>
  <si>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</si>
  <si>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</si>
  <si>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</si>
  <si>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</si>
  <si>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</si>
  <si>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</si>
  <si>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</si>
  <si>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</si>
  <si>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</si>
  <si>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</si>
  <si>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</si>
  <si>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</si>
  <si>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</si>
  <si>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</si>
  <si>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</si>
  <si>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</si>
  <si>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</si>
  <si>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</si>
  <si>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</si>
  <si>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</si>
  <si>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</si>
  <si>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</si>
  <si>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</si>
  <si>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</si>
  <si>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</si>
  <si>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</si>
  <si>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</si>
  <si>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</si>
  <si>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</si>
  <si>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</si>
  <si>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</si>
  <si>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</si>
  <si>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</si>
  <si>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</si>
  <si>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</si>
  <si>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</si>
  <si>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</si>
  <si>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</si>
  <si>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</si>
  <si>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</si>
  <si>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</si>
  <si>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</si>
  <si>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</si>
  <si>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</si>
  <si>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</si>
  <si>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</si>
  <si>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</si>
  <si>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</si>
  <si>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</si>
  <si>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</si>
  <si>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</si>
  <si>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</si>
  <si>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</si>
  <si>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</si>
  <si>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</si>
  <si>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</si>
  <si>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</si>
  <si>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</si>
  <si>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</si>
  <si>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</si>
  <si>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</si>
  <si>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</si>
  <si>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</si>
  <si>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</si>
  <si>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</si>
  <si>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</si>
  <si>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</si>
  <si>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</si>
  <si>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</si>
  <si>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</si>
  <si>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</si>
  <si>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</si>
  <si>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</si>
  <si>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</si>
  <si>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</si>
  <si>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</si>
  <si>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</si>
  <si>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</si>
  <si>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</si>
  <si>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</si>
  <si>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</si>
  <si>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</si>
  <si>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</si>
  <si>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</si>
  <si>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</si>
  <si>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</si>
  <si>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</si>
  <si>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</si>
  <si>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</si>
  <si>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</si>
  <si>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</si>
  <si>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</si>
  <si>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</si>
  <si>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</si>
  <si>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</si>
  <si>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</si>
  <si>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</si>
  <si>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</si>
  <si>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</si>
  <si>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</si>
  <si>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</si>
  <si>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</si>
  <si>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</si>
  <si>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</si>
  <si>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</si>
  <si>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</si>
  <si>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</si>
  <si>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</si>
  <si>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</si>
  <si>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</si>
  <si>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</si>
  <si>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</si>
  <si>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</si>
  <si>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</si>
  <si>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</si>
  <si>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</si>
  <si>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</si>
  <si>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</si>
  <si>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</si>
  <si>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</si>
  <si>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</si>
  <si>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</si>
  <si>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</si>
  <si>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</si>
  <si>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</si>
  <si>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</si>
  <si>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</si>
  <si>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</si>
  <si>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</si>
  <si>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</si>
  <si>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</si>
  <si>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</si>
  <si>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</si>
  <si>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</si>
  <si>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</si>
  <si>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</si>
  <si>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</si>
  <si>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</si>
  <si>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</si>
  <si>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</si>
  <si>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</si>
  <si>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</si>
  <si>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</si>
  <si>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</si>
  <si>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</si>
  <si>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</si>
  <si>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</si>
  <si>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</si>
  <si>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</si>
  <si>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</si>
  <si>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</si>
  <si>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</si>
  <si>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</si>
  <si>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Re-30</t>
  </si>
  <si>
    <t>Re-31</t>
  </si>
  <si>
    <t>Re-33</t>
    <phoneticPr fontId="3"/>
  </si>
  <si>
    <t>Re-34</t>
  </si>
  <si>
    <t>Re-38</t>
  </si>
  <si>
    <t>Re-39</t>
  </si>
  <si>
    <t>Re-40</t>
  </si>
  <si>
    <t>Re-41</t>
  </si>
  <si>
    <t>Re-42</t>
  </si>
  <si>
    <t>Re-43</t>
  </si>
  <si>
    <t>Re-45</t>
  </si>
  <si>
    <t>Re-46</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</si>
  <si>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</si>
  <si>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</si>
  <si>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</si>
  <si>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</si>
  <si>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</si>
  <si>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</si>
  <si>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</si>
  <si>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</si>
  <si>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</si>
  <si>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</si>
  <si>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</si>
  <si>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</si>
  <si>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</si>
  <si>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</si>
  <si>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</si>
  <si>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</si>
  <si>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</si>
  <si>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</si>
  <si>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</si>
  <si>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</si>
  <si>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</si>
  <si>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</si>
  <si>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</si>
  <si>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</si>
  <si>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</si>
  <si>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</si>
  <si>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</si>
  <si>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</si>
  <si>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</si>
  <si>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</si>
  <si>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</si>
  <si>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</si>
  <si>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</si>
  <si>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</si>
  <si>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</si>
  <si>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</si>
  <si>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</si>
  <si>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</si>
  <si>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</si>
  <si>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</si>
  <si>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</si>
  <si>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</si>
  <si>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</si>
  <si>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</si>
  <si>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</si>
  <si>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</si>
  <si>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</si>
  <si>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</si>
  <si>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</si>
  <si>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</si>
  <si>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</si>
  <si>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</si>
  <si>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</si>
  <si>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</si>
  <si>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</si>
  <si>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</si>
  <si>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</si>
  <si>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</si>
  <si>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</si>
  <si>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</si>
  <si>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</si>
  <si>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</si>
  <si>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</si>
  <si>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</si>
  <si>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</si>
  <si>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</si>
  <si>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</si>
  <si>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</si>
  <si>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</si>
  <si>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</si>
  <si>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</si>
  <si>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</si>
  <si>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</si>
  <si>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</si>
  <si>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</si>
  <si>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</si>
  <si>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</si>
  <si>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</si>
  <si>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</si>
  <si>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</si>
  <si>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</si>
  <si>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</si>
  <si>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</si>
  <si>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</si>
  <si>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</si>
  <si>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</si>
  <si>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</si>
  <si>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</si>
  <si>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</si>
  <si>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</si>
  <si>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</si>
  <si>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</si>
  <si>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</si>
  <si>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</si>
  <si>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</si>
  <si>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</si>
  <si>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</si>
  <si>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</si>
  <si>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</si>
  <si>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</si>
  <si>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</si>
  <si>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</si>
  <si>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</si>
  <si>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</si>
  <si>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</si>
  <si>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</si>
  <si>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</si>
  <si>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</si>
  <si>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</si>
  <si>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</si>
  <si>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</si>
  <si>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</si>
  <si>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</si>
  <si>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</si>
  <si>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</si>
  <si>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</si>
  <si>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</si>
  <si>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</si>
  <si>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</si>
  <si>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</si>
  <si>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</si>
  <si>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</si>
  <si>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</si>
  <si>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</si>
  <si>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</si>
  <si>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</si>
  <si>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</si>
  <si>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</si>
  <si>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</si>
  <si>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</si>
  <si>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</si>
  <si>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</si>
  <si>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</si>
  <si>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</si>
  <si>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</si>
  <si>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</si>
  <si>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</si>
  <si>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</si>
  <si>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</si>
  <si>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</si>
  <si>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</si>
  <si>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</si>
  <si>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</si>
  <si>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</si>
  <si>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</si>
  <si>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</si>
  <si>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</si>
  <si>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</si>
  <si>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</si>
  <si>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</si>
  <si>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</si>
  <si>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</si>
  <si>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</si>
  <si>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</si>
  <si>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</si>
  <si>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</si>
  <si>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</si>
  <si>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</si>
  <si>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</si>
  <si>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</si>
  <si>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</si>
  <si>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</si>
  <si>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</si>
  <si>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</si>
  <si>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</si>
  <si>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</si>
  <si>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</si>
  <si>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</si>
  <si>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</si>
  <si>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</si>
  <si>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</si>
  <si>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</si>
  <si>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</si>
  <si>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</si>
  <si>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Of-49</t>
  </si>
  <si>
    <t>Re-99</t>
  </si>
  <si>
    <t>Re-100</t>
  </si>
  <si>
    <t>ＨＦ上野入谷レジデンス</t>
    <rPh sb="2" eb="6">
      <t>ウエノイリヤ</t>
    </rPh>
    <phoneticPr fontId="3"/>
  </si>
  <si>
    <t>ＨＦ辻堂レジデンス</t>
    <rPh sb="2" eb="4">
      <t>ツジドウ</t>
    </rPh>
    <phoneticPr fontId="3"/>
  </si>
  <si>
    <t>Of-50</t>
  </si>
  <si>
    <t>Of-51</t>
  </si>
  <si>
    <t>Of-52</t>
  </si>
  <si>
    <t>Of-53</t>
  </si>
  <si>
    <t>心斎橋フロントビル</t>
    <phoneticPr fontId="3"/>
  </si>
  <si>
    <t>栄センタービル</t>
    <phoneticPr fontId="3"/>
  </si>
  <si>
    <t>岩本町ツインビル</t>
    <phoneticPr fontId="3"/>
  </si>
  <si>
    <t>岩本町ツインサカエビル</t>
    <phoneticPr fontId="3"/>
  </si>
  <si>
    <t>Re-101</t>
  </si>
  <si>
    <t>ＨＦ川口駅前レジデンス</t>
  </si>
  <si>
    <t>ＨＦ東尾久レジデンス</t>
    <phoneticPr fontId="3"/>
  </si>
  <si>
    <t>Re-102</t>
  </si>
  <si>
    <t>Re-103</t>
  </si>
  <si>
    <t>Re-104</t>
  </si>
  <si>
    <t>Re-105</t>
  </si>
  <si>
    <t>Re-106</t>
  </si>
  <si>
    <t>Re-107</t>
  </si>
  <si>
    <t>HF今池南レジデンス</t>
  </si>
  <si>
    <t>HF伏見レジデンス</t>
  </si>
  <si>
    <t>HF中野坂上レジデンス</t>
  </si>
  <si>
    <t>HF上野レジデンスEAST</t>
  </si>
  <si>
    <t>HF大森町レジデンス</t>
  </si>
  <si>
    <t>Of-54</t>
  </si>
  <si>
    <t>ステージ錦</t>
  </si>
  <si>
    <t>-</t>
    <phoneticPr fontId="3"/>
  </si>
  <si>
    <t>本データファイルは第44期個別物件収支をエクセルファイルにまとめたものです。</t>
    <rPh sb="9" eb="10">
      <t>ダイ</t>
    </rPh>
    <rPh sb="12" eb="13">
      <t>キ</t>
    </rPh>
    <rPh sb="13" eb="15">
      <t>コベツ</t>
    </rPh>
    <rPh sb="15" eb="17">
      <t>ブッケン</t>
    </rPh>
    <rPh sb="17" eb="19">
      <t>シュウシ</t>
    </rPh>
    <phoneticPr fontId="3"/>
  </si>
  <si>
    <t>第44期個別物件収支（単位：円）</t>
    <phoneticPr fontId="3"/>
  </si>
  <si>
    <t>第44期用途別収支（単位：円）</t>
    <rPh sb="0" eb="1">
      <t>ダイ</t>
    </rPh>
    <rPh sb="3" eb="4">
      <t>キ</t>
    </rPh>
    <rPh sb="4" eb="6">
      <t>ヨウト</t>
    </rPh>
    <rPh sb="6" eb="7">
      <t>ベツ</t>
    </rPh>
    <rPh sb="7" eb="9">
      <t>シュウシ</t>
    </rPh>
    <rPh sb="10" eb="12">
      <t>タンイ</t>
    </rPh>
    <rPh sb="13" eb="14">
      <t>エン</t>
    </rPh>
    <phoneticPr fontId="3"/>
  </si>
  <si>
    <t>2023/11/30譲渡</t>
    <rPh sb="10" eb="12">
      <t>ジョウト</t>
    </rPh>
    <phoneticPr fontId="3"/>
  </si>
  <si>
    <t>2023/8/31譲渡</t>
    <rPh sb="9" eb="11">
      <t>ジョウト</t>
    </rPh>
    <phoneticPr fontId="3"/>
  </si>
  <si>
    <t>Of-55</t>
  </si>
  <si>
    <t>Of-56</t>
  </si>
  <si>
    <t>Of-57</t>
  </si>
  <si>
    <t>北浜一丁目平和ビル</t>
    <phoneticPr fontId="3"/>
  </si>
  <si>
    <t>平和不動産北浜ビル</t>
    <phoneticPr fontId="3"/>
  </si>
  <si>
    <t>プライムタワー横浜</t>
    <phoneticPr fontId="3"/>
  </si>
  <si>
    <t>2023/6/6取得</t>
    <rPh sb="8" eb="10">
      <t>シュトク</t>
    </rPh>
    <phoneticPr fontId="3"/>
  </si>
  <si>
    <t>2023/8/3取得</t>
    <rPh sb="8" eb="10">
      <t>シュトク</t>
    </rPh>
    <phoneticPr fontId="3"/>
  </si>
  <si>
    <t>非開示*</t>
    <rPh sb="0" eb="3">
      <t>ヒカイジ</t>
    </rPh>
    <phoneticPr fontId="3"/>
  </si>
  <si>
    <t xml:space="preserve">	ＨＦ日本橋兜町
ビルディング</t>
    <rPh sb="3" eb="5">
      <t>ニッパシ</t>
    </rPh>
    <rPh sb="5" eb="7">
      <t>カブトチョウ</t>
    </rPh>
    <phoneticPr fontId="3"/>
  </si>
  <si>
    <t>ＨＦ江坂
ビルディング</t>
    <phoneticPr fontId="3"/>
  </si>
  <si>
    <t>ＨＦ仙台一番町
ビルディング</t>
    <rPh sb="2" eb="4">
      <t>センダイ</t>
    </rPh>
    <rPh sb="4" eb="7">
      <t>イチバンチョウ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</si>
</sst>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D8E4BC"/>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0">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4" borderId="10" xfId="200" applyFont="1" applyFill="1" applyBorder="1">
      <alignment vertical="center"/>
    </xf>
    <xf numFmtId="0" fontId="4" fillId="24" borderId="14" xfId="200" applyFont="1" applyFill="1" applyBorder="1">
      <alignment vertical="center"/>
    </xf>
    <xf numFmtId="0" fontId="4" fillId="24" borderId="12" xfId="200" applyFont="1" applyFill="1" applyBorder="1">
      <alignment vertical="center"/>
    </xf>
    <xf numFmtId="0" fontId="4" fillId="24" borderId="13" xfId="200" applyFont="1" applyFill="1" applyBorder="1">
      <alignment vertical="center"/>
    </xf>
    <xf numFmtId="0" fontId="4" fillId="24" borderId="11" xfId="200" applyFont="1" applyFill="1" applyBorder="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9" xfId="0" applyFont="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0" fontId="0" fillId="60" borderId="0" xfId="0" applyFill="1">
      <alignment vertical="center"/>
    </xf>
    <xf numFmtId="0" fontId="0" fillId="60" borderId="29" xfId="0" applyFill="1" applyBorder="1">
      <alignment vertical="center"/>
    </xf>
    <xf numFmtId="0" fontId="0" fillId="60" borderId="30" xfId="0" applyFill="1" applyBorder="1">
      <alignment vertical="center"/>
    </xf>
    <xf numFmtId="0" fontId="1" fillId="60" borderId="0" xfId="199" applyFill="1"/>
    <xf numFmtId="0" fontId="1" fillId="60" borderId="30" xfId="199" applyFill="1" applyBorder="1" applyAlignment="1">
      <alignment vertical="top" wrapText="1"/>
    </xf>
    <xf numFmtId="0" fontId="26" fillId="60" borderId="0" xfId="199" applyFont="1" applyFill="1"/>
    <xf numFmtId="0" fontId="1" fillId="60" borderId="31" xfId="199" applyFill="1" applyBorder="1"/>
    <xf numFmtId="0" fontId="1" fillId="60" borderId="29" xfId="199" applyFill="1" applyBorder="1"/>
    <xf numFmtId="0" fontId="1" fillId="60" borderId="32" xfId="199" applyFill="1" applyBorder="1" applyAlignment="1">
      <alignment vertical="top" wrapText="1"/>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lignment vertical="center"/>
    </xf>
    <xf numFmtId="0" fontId="4" fillId="62" borderId="10" xfId="200" applyFont="1" applyFill="1" applyBorder="1">
      <alignment vertical="center"/>
    </xf>
    <xf numFmtId="0" fontId="4" fillId="62" borderId="14" xfId="200" applyFont="1" applyFill="1" applyBorder="1">
      <alignment vertical="center"/>
    </xf>
    <xf numFmtId="0" fontId="4" fillId="62" borderId="13" xfId="200" applyFont="1" applyFill="1" applyBorder="1">
      <alignment vertical="center"/>
    </xf>
    <xf numFmtId="0" fontId="4" fillId="62" borderId="11" xfId="200" applyFont="1" applyFill="1" applyBorder="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0" borderId="0" xfId="118" applyFont="1" applyBorder="1" applyAlignment="1">
      <alignment horizontal="center" vertical="center"/>
    </xf>
    <xf numFmtId="0" fontId="0" fillId="60" borderId="0" xfId="199" applyFont="1" applyFill="1"/>
    <xf numFmtId="38" fontId="2" fillId="0" borderId="0" xfId="118" applyFont="1" applyBorder="1" applyAlignment="1">
      <alignment horizontal="left" vertical="center"/>
    </xf>
    <xf numFmtId="38" fontId="61" fillId="61" borderId="12" xfId="118" applyFont="1" applyFill="1" applyBorder="1" applyAlignment="1">
      <alignment horizontal="center" vertical="center" wrapText="1"/>
    </xf>
    <xf numFmtId="38" fontId="2" fillId="0" borderId="0" xfId="118" applyFont="1" applyBorder="1" applyAlignment="1">
      <alignment horizontal="center" vertical="center" wrapText="1"/>
    </xf>
    <xf numFmtId="38" fontId="2" fillId="0" borderId="0" xfId="118" applyFont="1" applyFill="1" applyBorder="1" applyAlignment="1">
      <alignment vertical="center"/>
    </xf>
    <xf numFmtId="38" fontId="2" fillId="0" borderId="0" xfId="118" applyFont="1" applyFill="1" applyBorder="1" applyAlignment="1">
      <alignment horizontal="left" vertical="center"/>
    </xf>
    <xf numFmtId="38" fontId="2" fillId="0" borderId="0" xfId="118" applyFont="1" applyFill="1" applyBorder="1" applyAlignment="1">
      <alignment horizontal="center" vertical="center"/>
    </xf>
    <xf numFmtId="38" fontId="2" fillId="64" borderId="12" xfId="118" applyFont="1" applyFill="1" applyBorder="1" applyAlignment="1">
      <alignment horizontal="center" vertical="center"/>
    </xf>
    <xf numFmtId="38" fontId="63" fillId="64" borderId="12" xfId="118" applyFont="1" applyFill="1" applyBorder="1" applyAlignment="1">
      <alignment horizontal="center" vertical="center" wrapText="1"/>
    </xf>
    <xf numFmtId="38" fontId="2" fillId="0" borderId="12" xfId="118" applyFont="1" applyFill="1" applyBorder="1" applyAlignment="1">
      <alignment horizontal="right" vertical="center"/>
    </xf>
    <xf numFmtId="38" fontId="2" fillId="0" borderId="12" xfId="118" applyFont="1" applyBorder="1" applyAlignment="1">
      <alignment horizontal="right" vertical="center"/>
    </xf>
    <xf numFmtId="38" fontId="2" fillId="0" borderId="10" xfId="118" applyFont="1" applyBorder="1" applyAlignment="1">
      <alignment horizontal="right" vertical="center"/>
    </xf>
    <xf numFmtId="38" fontId="2" fillId="60" borderId="10" xfId="118" applyFont="1" applyFill="1" applyBorder="1" applyAlignment="1">
      <alignment horizontal="right" vertical="center"/>
    </xf>
    <xf numFmtId="38" fontId="2" fillId="0" borderId="10" xfId="118" applyFont="1" applyFill="1" applyBorder="1" applyAlignment="1">
      <alignment horizontal="right" vertical="center"/>
    </xf>
    <xf numFmtId="38" fontId="2" fillId="0" borderId="14" xfId="118" applyFont="1" applyBorder="1" applyAlignment="1">
      <alignment horizontal="right" vertical="center"/>
    </xf>
    <xf numFmtId="38" fontId="2" fillId="60" borderId="14" xfId="118" applyFont="1" applyFill="1" applyBorder="1" applyAlignment="1">
      <alignment horizontal="right" vertical="center"/>
    </xf>
    <xf numFmtId="38" fontId="2" fillId="60" borderId="16" xfId="118" applyFont="1" applyFill="1" applyBorder="1" applyAlignment="1">
      <alignment horizontal="right" vertical="center"/>
    </xf>
    <xf numFmtId="38" fontId="2" fillId="60" borderId="12" xfId="118" applyFont="1" applyFill="1" applyBorder="1" applyAlignment="1">
      <alignment horizontal="right" vertical="center"/>
    </xf>
    <xf numFmtId="38" fontId="2" fillId="0" borderId="13" xfId="118" applyFont="1" applyBorder="1" applyAlignment="1">
      <alignment horizontal="right" vertical="center"/>
    </xf>
    <xf numFmtId="38" fontId="2" fillId="60" borderId="13" xfId="118" applyFont="1" applyFill="1" applyBorder="1" applyAlignment="1">
      <alignment horizontal="right" vertical="center"/>
    </xf>
    <xf numFmtId="38" fontId="2" fillId="0" borderId="13" xfId="118" applyFont="1" applyFill="1" applyBorder="1" applyAlignment="1">
      <alignment horizontal="right" vertical="center"/>
    </xf>
    <xf numFmtId="38" fontId="2" fillId="0" borderId="11" xfId="118" applyFont="1" applyBorder="1" applyAlignment="1">
      <alignment horizontal="right" vertical="center"/>
    </xf>
    <xf numFmtId="38" fontId="2" fillId="60" borderId="11" xfId="118" applyFont="1" applyFill="1" applyBorder="1" applyAlignment="1">
      <alignment horizontal="right" vertical="center"/>
    </xf>
    <xf numFmtId="38" fontId="2" fillId="0" borderId="11" xfId="118" applyFont="1" applyFill="1" applyBorder="1" applyAlignment="1">
      <alignment horizontal="right" vertical="center"/>
    </xf>
    <xf numFmtId="38" fontId="60" fillId="0" borderId="12" xfId="118" applyFont="1" applyFill="1" applyBorder="1" applyAlignment="1">
      <alignment horizontal="right" vertical="center"/>
    </xf>
    <xf numFmtId="0" fontId="1" fillId="60" borderId="0" xfId="199" applyFill="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D8E4BC"/>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8"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9"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zoomScaleNormal="100" workbookViewId="0"/>
  </sheetViews>
  <sheetFormatPr defaultRowHeight="13.5" x14ac:dyDescent="0.15"/>
  <cols>
    <col min="1" max="4" width="2.75" style="74" customWidth="1"/>
    <col min="5" max="5" width="93.625" style="74" customWidth="1"/>
    <col min="6" max="6" width="13" style="74" customWidth="1"/>
    <col min="7" max="16384" width="9" style="74"/>
  </cols>
  <sheetData>
    <row r="1" spans="1:6" ht="14.25" thickBot="1" x14ac:dyDescent="0.2">
      <c r="B1" s="75"/>
      <c r="C1" s="75"/>
      <c r="D1" s="75"/>
      <c r="E1" s="75"/>
    </row>
    <row r="2" spans="1:6" ht="14.25" thickTop="1" x14ac:dyDescent="0.15">
      <c r="A2" s="76"/>
      <c r="B2" s="77"/>
      <c r="C2" s="77"/>
      <c r="D2" s="77"/>
      <c r="E2" s="78"/>
      <c r="F2" s="77"/>
    </row>
    <row r="3" spans="1:6" ht="17.25" x14ac:dyDescent="0.2">
      <c r="A3" s="76"/>
      <c r="B3" s="77"/>
      <c r="C3" s="79" t="s">
        <v>278</v>
      </c>
      <c r="D3" s="77"/>
      <c r="E3" s="78"/>
      <c r="F3" s="77"/>
    </row>
    <row r="4" spans="1:6" x14ac:dyDescent="0.15">
      <c r="A4" s="76"/>
      <c r="B4" s="77"/>
      <c r="C4" s="77"/>
      <c r="D4" s="77"/>
      <c r="E4" s="78"/>
      <c r="F4" s="77"/>
    </row>
    <row r="5" spans="1:6" x14ac:dyDescent="0.15">
      <c r="A5" s="76"/>
      <c r="B5" s="77"/>
      <c r="C5" s="77"/>
      <c r="D5" s="106" t="s">
        <v>537</v>
      </c>
      <c r="E5" s="78"/>
      <c r="F5" s="77"/>
    </row>
    <row r="6" spans="1:6" x14ac:dyDescent="0.15">
      <c r="A6" s="76"/>
      <c r="B6" s="77"/>
      <c r="C6" s="77"/>
      <c r="D6" s="131" t="s">
        <v>279</v>
      </c>
      <c r="E6" s="132"/>
      <c r="F6" s="77"/>
    </row>
    <row r="7" spans="1:6" ht="14.25" thickBot="1" x14ac:dyDescent="0.2">
      <c r="A7" s="76"/>
      <c r="B7" s="80"/>
      <c r="C7" s="81"/>
      <c r="D7" s="81"/>
      <c r="E7" s="82"/>
      <c r="F7" s="77"/>
    </row>
    <row r="8" spans="1:6" ht="14.25" thickTop="1" x14ac:dyDescent="0.15"/>
    <row r="10" spans="1:6" ht="27.75" customHeight="1" x14ac:dyDescent="0.15"/>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EC44"/>
  <sheetViews>
    <sheetView tabSelected="1" zoomScaleNormal="100" workbookViewId="0">
      <pane xSplit="2" ySplit="3" topLeftCell="C4" activePane="bottomRight" state="frozen"/>
      <selection pane="topRight" activeCell="C1" sqref="C1"/>
      <selection pane="bottomLeft" activeCell="A4" sqref="A4"/>
      <selection pane="bottomRight"/>
    </sheetView>
  </sheetViews>
  <sheetFormatPr defaultRowHeight="11.25" x14ac:dyDescent="0.15"/>
  <cols>
    <col min="1" max="1" width="4.5" style="1" customWidth="1"/>
    <col min="2" max="2" width="20" style="1" customWidth="1"/>
    <col min="3" max="130" width="11.5" style="1" customWidth="1"/>
    <col min="131" max="131" width="11.625" style="1" customWidth="1"/>
    <col min="132" max="132" width="10.875" style="1" customWidth="1"/>
    <col min="133" max="16384" width="9" style="1"/>
  </cols>
  <sheetData>
    <row r="1" spans="2:131" x14ac:dyDescent="0.15">
      <c r="B1" s="1" t="s">
        <v>538</v>
      </c>
      <c r="AB1" s="41"/>
      <c r="AT1" s="41"/>
      <c r="BR1" s="41"/>
      <c r="BS1" s="41"/>
      <c r="BT1" s="41"/>
      <c r="BU1" s="41"/>
      <c r="BV1" s="41"/>
    </row>
    <row r="2" spans="2:131" x14ac:dyDescent="0.15">
      <c r="B2" s="91" t="s">
        <v>356</v>
      </c>
      <c r="C2" s="103" t="s">
        <v>286</v>
      </c>
      <c r="D2" s="103" t="s">
        <v>287</v>
      </c>
      <c r="E2" s="103" t="s">
        <v>288</v>
      </c>
      <c r="F2" s="103" t="s">
        <v>289</v>
      </c>
      <c r="G2" s="103" t="s">
        <v>290</v>
      </c>
      <c r="H2" s="103" t="s">
        <v>291</v>
      </c>
      <c r="I2" s="103" t="s">
        <v>292</v>
      </c>
      <c r="J2" s="103" t="s">
        <v>293</v>
      </c>
      <c r="K2" s="103" t="s">
        <v>294</v>
      </c>
      <c r="L2" s="103" t="s">
        <v>295</v>
      </c>
      <c r="M2" s="103" t="s">
        <v>296</v>
      </c>
      <c r="N2" s="103" t="s">
        <v>297</v>
      </c>
      <c r="O2" s="103" t="s">
        <v>298</v>
      </c>
      <c r="P2" s="103" t="s">
        <v>299</v>
      </c>
      <c r="Q2" s="103" t="s">
        <v>300</v>
      </c>
      <c r="R2" s="103" t="s">
        <v>301</v>
      </c>
      <c r="S2" s="103" t="s">
        <v>302</v>
      </c>
      <c r="T2" s="103" t="s">
        <v>303</v>
      </c>
      <c r="U2" s="103" t="s">
        <v>423</v>
      </c>
      <c r="V2" s="103" t="s">
        <v>424</v>
      </c>
      <c r="W2" s="103" t="s">
        <v>425</v>
      </c>
      <c r="X2" s="103" t="s">
        <v>430</v>
      </c>
      <c r="Y2" s="103" t="s">
        <v>434</v>
      </c>
      <c r="Z2" s="103" t="s">
        <v>447</v>
      </c>
      <c r="AA2" s="103" t="s">
        <v>448</v>
      </c>
      <c r="AB2" s="103" t="s">
        <v>458</v>
      </c>
      <c r="AC2" s="103" t="s">
        <v>465</v>
      </c>
      <c r="AD2" s="103" t="s">
        <v>466</v>
      </c>
      <c r="AE2" s="103" t="s">
        <v>468</v>
      </c>
      <c r="AF2" s="103" t="s">
        <v>476</v>
      </c>
      <c r="AG2" s="103" t="s">
        <v>479</v>
      </c>
      <c r="AH2" s="103" t="s">
        <v>490</v>
      </c>
      <c r="AI2" s="103" t="s">
        <v>495</v>
      </c>
      <c r="AJ2" s="103" t="s">
        <v>496</v>
      </c>
      <c r="AK2" s="103" t="s">
        <v>507</v>
      </c>
      <c r="AL2" s="103" t="s">
        <v>512</v>
      </c>
      <c r="AM2" s="103" t="s">
        <v>513</v>
      </c>
      <c r="AN2" s="103" t="s">
        <v>514</v>
      </c>
      <c r="AO2" s="103" t="s">
        <v>515</v>
      </c>
      <c r="AP2" s="103" t="s">
        <v>534</v>
      </c>
      <c r="AQ2" s="103" t="s">
        <v>542</v>
      </c>
      <c r="AR2" s="103" t="s">
        <v>543</v>
      </c>
      <c r="AS2" s="103" t="s">
        <v>544</v>
      </c>
      <c r="AT2" s="89" t="s">
        <v>304</v>
      </c>
      <c r="AU2" s="89" t="s">
        <v>305</v>
      </c>
      <c r="AV2" s="89" t="s">
        <v>306</v>
      </c>
      <c r="AW2" s="89" t="s">
        <v>307</v>
      </c>
      <c r="AX2" s="89" t="s">
        <v>308</v>
      </c>
      <c r="AY2" s="89" t="s">
        <v>309</v>
      </c>
      <c r="AZ2" s="89" t="s">
        <v>310</v>
      </c>
      <c r="BA2" s="89" t="s">
        <v>311</v>
      </c>
      <c r="BB2" s="89" t="s">
        <v>312</v>
      </c>
      <c r="BC2" s="89" t="s">
        <v>313</v>
      </c>
      <c r="BD2" s="89" t="s">
        <v>314</v>
      </c>
      <c r="BE2" s="89" t="s">
        <v>315</v>
      </c>
      <c r="BF2" s="89" t="s">
        <v>316</v>
      </c>
      <c r="BG2" s="89" t="s">
        <v>317</v>
      </c>
      <c r="BH2" s="89" t="s">
        <v>318</v>
      </c>
      <c r="BI2" s="89" t="s">
        <v>319</v>
      </c>
      <c r="BJ2" s="89" t="s">
        <v>320</v>
      </c>
      <c r="BK2" s="89" t="s">
        <v>321</v>
      </c>
      <c r="BL2" s="89" t="s">
        <v>322</v>
      </c>
      <c r="BM2" s="89" t="s">
        <v>323</v>
      </c>
      <c r="BN2" s="89" t="s">
        <v>324</v>
      </c>
      <c r="BO2" s="89" t="s">
        <v>325</v>
      </c>
      <c r="BP2" s="89" t="s">
        <v>326</v>
      </c>
      <c r="BQ2" s="89" t="s">
        <v>327</v>
      </c>
      <c r="BR2" s="113" t="s">
        <v>328</v>
      </c>
      <c r="BS2" s="89" t="s">
        <v>329</v>
      </c>
      <c r="BT2" s="89" t="s">
        <v>330</v>
      </c>
      <c r="BU2" s="89" t="s">
        <v>331</v>
      </c>
      <c r="BV2" s="113" t="s">
        <v>332</v>
      </c>
      <c r="BW2" s="89" t="s">
        <v>333</v>
      </c>
      <c r="BX2" s="89" t="s">
        <v>334</v>
      </c>
      <c r="BY2" s="89" t="s">
        <v>335</v>
      </c>
      <c r="BZ2" s="89" t="s">
        <v>336</v>
      </c>
      <c r="CA2" s="89" t="s">
        <v>337</v>
      </c>
      <c r="CB2" s="89" t="s">
        <v>338</v>
      </c>
      <c r="CC2" s="89" t="s">
        <v>339</v>
      </c>
      <c r="CD2" s="89" t="s">
        <v>340</v>
      </c>
      <c r="CE2" s="89" t="s">
        <v>341</v>
      </c>
      <c r="CF2" s="89" t="s">
        <v>342</v>
      </c>
      <c r="CG2" s="89" t="s">
        <v>343</v>
      </c>
      <c r="CH2" s="89" t="s">
        <v>344</v>
      </c>
      <c r="CI2" s="89" t="s">
        <v>345</v>
      </c>
      <c r="CJ2" s="89" t="s">
        <v>346</v>
      </c>
      <c r="CK2" s="89" t="s">
        <v>347</v>
      </c>
      <c r="CL2" s="89" t="s">
        <v>348</v>
      </c>
      <c r="CM2" s="89" t="s">
        <v>349</v>
      </c>
      <c r="CN2" s="89" t="s">
        <v>350</v>
      </c>
      <c r="CO2" s="89" t="s">
        <v>351</v>
      </c>
      <c r="CP2" s="89" t="s">
        <v>352</v>
      </c>
      <c r="CQ2" s="89" t="s">
        <v>354</v>
      </c>
      <c r="CR2" s="89" t="s">
        <v>353</v>
      </c>
      <c r="CS2" s="89" t="s">
        <v>355</v>
      </c>
      <c r="CT2" s="89" t="s">
        <v>428</v>
      </c>
      <c r="CU2" s="89" t="s">
        <v>431</v>
      </c>
      <c r="CV2" s="89" t="s">
        <v>432</v>
      </c>
      <c r="CW2" s="89" t="s">
        <v>436</v>
      </c>
      <c r="CX2" s="89" t="s">
        <v>440</v>
      </c>
      <c r="CY2" s="89" t="s">
        <v>442</v>
      </c>
      <c r="CZ2" s="89" t="s">
        <v>451</v>
      </c>
      <c r="DA2" s="89" t="s">
        <v>452</v>
      </c>
      <c r="DB2" s="89" t="s">
        <v>456</v>
      </c>
      <c r="DC2" s="89" t="s">
        <v>460</v>
      </c>
      <c r="DD2" s="89" t="s">
        <v>463</v>
      </c>
      <c r="DE2" s="89" t="s">
        <v>470</v>
      </c>
      <c r="DF2" s="89" t="s">
        <v>471</v>
      </c>
      <c r="DG2" s="89" t="s">
        <v>472</v>
      </c>
      <c r="DH2" s="89" t="s">
        <v>482</v>
      </c>
      <c r="DI2" s="89" t="s">
        <v>483</v>
      </c>
      <c r="DJ2" s="89" t="s">
        <v>484</v>
      </c>
      <c r="DK2" s="89" t="s">
        <v>488</v>
      </c>
      <c r="DL2" s="89" t="s">
        <v>491</v>
      </c>
      <c r="DM2" s="108" t="s">
        <v>494</v>
      </c>
      <c r="DN2" s="108" t="s">
        <v>499</v>
      </c>
      <c r="DO2" s="108" t="s">
        <v>500</v>
      </c>
      <c r="DP2" s="108" t="s">
        <v>501</v>
      </c>
      <c r="DQ2" s="108" t="s">
        <v>502</v>
      </c>
      <c r="DR2" s="108" t="s">
        <v>508</v>
      </c>
      <c r="DS2" s="108" t="s">
        <v>509</v>
      </c>
      <c r="DT2" s="108" t="s">
        <v>520</v>
      </c>
      <c r="DU2" s="108" t="s">
        <v>523</v>
      </c>
      <c r="DV2" s="108" t="s">
        <v>524</v>
      </c>
      <c r="DW2" s="108" t="s">
        <v>525</v>
      </c>
      <c r="DX2" s="108" t="s">
        <v>526</v>
      </c>
      <c r="DY2" s="108" t="s">
        <v>527</v>
      </c>
      <c r="DZ2" s="108" t="s">
        <v>528</v>
      </c>
      <c r="EA2" s="91"/>
    </row>
    <row r="3" spans="2:131" s="23" customFormat="1" ht="24.75" customHeight="1" x14ac:dyDescent="0.15">
      <c r="B3" s="92" t="s">
        <v>357</v>
      </c>
      <c r="C3" s="104" t="s">
        <v>358</v>
      </c>
      <c r="D3" s="104" t="s">
        <v>370</v>
      </c>
      <c r="E3" s="104" t="s">
        <v>371</v>
      </c>
      <c r="F3" s="104" t="s">
        <v>455</v>
      </c>
      <c r="G3" s="104" t="s">
        <v>481</v>
      </c>
      <c r="H3" s="104" t="s">
        <v>433</v>
      </c>
      <c r="I3" s="104" t="s">
        <v>359</v>
      </c>
      <c r="J3" s="104" t="s">
        <v>360</v>
      </c>
      <c r="K3" s="104" t="s">
        <v>361</v>
      </c>
      <c r="L3" s="104" t="s">
        <v>362</v>
      </c>
      <c r="M3" s="104" t="s">
        <v>372</v>
      </c>
      <c r="N3" s="104" t="s">
        <v>373</v>
      </c>
      <c r="O3" s="104" t="s">
        <v>363</v>
      </c>
      <c r="P3" s="104" t="s">
        <v>374</v>
      </c>
      <c r="Q3" s="104" t="s">
        <v>364</v>
      </c>
      <c r="R3" s="104" t="s">
        <v>375</v>
      </c>
      <c r="S3" s="104" t="s">
        <v>376</v>
      </c>
      <c r="T3" s="104" t="s">
        <v>377</v>
      </c>
      <c r="U3" s="104" t="s">
        <v>445</v>
      </c>
      <c r="V3" s="104" t="s">
        <v>426</v>
      </c>
      <c r="W3" s="104" t="s">
        <v>427</v>
      </c>
      <c r="X3" s="104" t="s">
        <v>446</v>
      </c>
      <c r="Y3" s="104" t="s">
        <v>435</v>
      </c>
      <c r="Z3" s="104" t="s">
        <v>450</v>
      </c>
      <c r="AA3" s="104" t="s">
        <v>449</v>
      </c>
      <c r="AB3" s="104" t="s">
        <v>459</v>
      </c>
      <c r="AC3" s="104" t="s">
        <v>480</v>
      </c>
      <c r="AD3" s="104" t="s">
        <v>467</v>
      </c>
      <c r="AE3" s="104" t="s">
        <v>469</v>
      </c>
      <c r="AF3" s="104" t="s">
        <v>477</v>
      </c>
      <c r="AG3" s="104" t="s">
        <v>551</v>
      </c>
      <c r="AH3" s="104" t="s">
        <v>553</v>
      </c>
      <c r="AI3" s="104" t="s">
        <v>497</v>
      </c>
      <c r="AJ3" s="104" t="s">
        <v>498</v>
      </c>
      <c r="AK3" s="104" t="s">
        <v>552</v>
      </c>
      <c r="AL3" s="104" t="s">
        <v>516</v>
      </c>
      <c r="AM3" s="104" t="s">
        <v>517</v>
      </c>
      <c r="AN3" s="104" t="s">
        <v>518</v>
      </c>
      <c r="AO3" s="104" t="s">
        <v>519</v>
      </c>
      <c r="AP3" s="104" t="s">
        <v>535</v>
      </c>
      <c r="AQ3" s="104" t="s">
        <v>545</v>
      </c>
      <c r="AR3" s="104" t="s">
        <v>546</v>
      </c>
      <c r="AS3" s="104" t="s">
        <v>547</v>
      </c>
      <c r="AT3" s="90" t="s">
        <v>378</v>
      </c>
      <c r="AU3" s="90" t="s">
        <v>379</v>
      </c>
      <c r="AV3" s="90" t="s">
        <v>380</v>
      </c>
      <c r="AW3" s="90" t="s">
        <v>381</v>
      </c>
      <c r="AX3" s="90" t="s">
        <v>382</v>
      </c>
      <c r="AY3" s="90" t="s">
        <v>383</v>
      </c>
      <c r="AZ3" s="90" t="s">
        <v>384</v>
      </c>
      <c r="BA3" s="90" t="s">
        <v>385</v>
      </c>
      <c r="BB3" s="90" t="s">
        <v>386</v>
      </c>
      <c r="BC3" s="90" t="s">
        <v>387</v>
      </c>
      <c r="BD3" s="90" t="s">
        <v>388</v>
      </c>
      <c r="BE3" s="90" t="s">
        <v>389</v>
      </c>
      <c r="BF3" s="90" t="s">
        <v>390</v>
      </c>
      <c r="BG3" s="90" t="s">
        <v>391</v>
      </c>
      <c r="BH3" s="90" t="s">
        <v>392</v>
      </c>
      <c r="BI3" s="90" t="s">
        <v>393</v>
      </c>
      <c r="BJ3" s="90" t="s">
        <v>394</v>
      </c>
      <c r="BK3" s="90" t="s">
        <v>395</v>
      </c>
      <c r="BL3" s="90" t="s">
        <v>396</v>
      </c>
      <c r="BM3" s="90" t="s">
        <v>397</v>
      </c>
      <c r="BN3" s="90" t="s">
        <v>398</v>
      </c>
      <c r="BO3" s="90" t="s">
        <v>365</v>
      </c>
      <c r="BP3" s="90" t="s">
        <v>399</v>
      </c>
      <c r="BQ3" s="90" t="s">
        <v>400</v>
      </c>
      <c r="BR3" s="114" t="s">
        <v>401</v>
      </c>
      <c r="BS3" s="90" t="s">
        <v>402</v>
      </c>
      <c r="BT3" s="90" t="s">
        <v>403</v>
      </c>
      <c r="BU3" s="90" t="s">
        <v>404</v>
      </c>
      <c r="BV3" s="114" t="s">
        <v>444</v>
      </c>
      <c r="BW3" s="90" t="s">
        <v>405</v>
      </c>
      <c r="BX3" s="90" t="s">
        <v>406</v>
      </c>
      <c r="BY3" s="90" t="s">
        <v>464</v>
      </c>
      <c r="BZ3" s="90" t="s">
        <v>407</v>
      </c>
      <c r="CA3" s="90" t="s">
        <v>366</v>
      </c>
      <c r="CB3" s="90" t="s">
        <v>408</v>
      </c>
      <c r="CC3" s="90" t="s">
        <v>409</v>
      </c>
      <c r="CD3" s="90" t="s">
        <v>410</v>
      </c>
      <c r="CE3" s="90" t="s">
        <v>411</v>
      </c>
      <c r="CF3" s="90" t="s">
        <v>412</v>
      </c>
      <c r="CG3" s="90" t="s">
        <v>413</v>
      </c>
      <c r="CH3" s="90" t="s">
        <v>414</v>
      </c>
      <c r="CI3" s="90" t="s">
        <v>415</v>
      </c>
      <c r="CJ3" s="90" t="s">
        <v>416</v>
      </c>
      <c r="CK3" s="90" t="s">
        <v>417</v>
      </c>
      <c r="CL3" s="90" t="s">
        <v>418</v>
      </c>
      <c r="CM3" s="90" t="s">
        <v>419</v>
      </c>
      <c r="CN3" s="90" t="s">
        <v>420</v>
      </c>
      <c r="CO3" s="90" t="s">
        <v>421</v>
      </c>
      <c r="CP3" s="90" t="s">
        <v>422</v>
      </c>
      <c r="CQ3" s="90" t="s">
        <v>369</v>
      </c>
      <c r="CR3" s="90" t="s">
        <v>368</v>
      </c>
      <c r="CS3" s="90" t="s">
        <v>367</v>
      </c>
      <c r="CT3" s="90" t="s">
        <v>429</v>
      </c>
      <c r="CU3" s="90" t="s">
        <v>437</v>
      </c>
      <c r="CV3" s="90" t="s">
        <v>438</v>
      </c>
      <c r="CW3" s="90" t="s">
        <v>439</v>
      </c>
      <c r="CX3" s="90" t="s">
        <v>441</v>
      </c>
      <c r="CY3" s="90" t="s">
        <v>443</v>
      </c>
      <c r="CZ3" s="90" t="s">
        <v>453</v>
      </c>
      <c r="DA3" s="90" t="s">
        <v>454</v>
      </c>
      <c r="DB3" s="90" t="s">
        <v>457</v>
      </c>
      <c r="DC3" s="90" t="s">
        <v>461</v>
      </c>
      <c r="DD3" s="90" t="s">
        <v>462</v>
      </c>
      <c r="DE3" s="90" t="s">
        <v>473</v>
      </c>
      <c r="DF3" s="90" t="s">
        <v>474</v>
      </c>
      <c r="DG3" s="90" t="s">
        <v>475</v>
      </c>
      <c r="DH3" s="90" t="s">
        <v>485</v>
      </c>
      <c r="DI3" s="90" t="s">
        <v>486</v>
      </c>
      <c r="DJ3" s="90" t="s">
        <v>487</v>
      </c>
      <c r="DK3" s="90" t="s">
        <v>489</v>
      </c>
      <c r="DL3" s="90" t="s">
        <v>492</v>
      </c>
      <c r="DM3" s="90" t="s">
        <v>493</v>
      </c>
      <c r="DN3" s="90" t="s">
        <v>503</v>
      </c>
      <c r="DO3" s="90" t="s">
        <v>504</v>
      </c>
      <c r="DP3" s="90" t="s">
        <v>505</v>
      </c>
      <c r="DQ3" s="90" t="s">
        <v>506</v>
      </c>
      <c r="DR3" s="90" t="s">
        <v>510</v>
      </c>
      <c r="DS3" s="90" t="s">
        <v>511</v>
      </c>
      <c r="DT3" s="90" t="s">
        <v>521</v>
      </c>
      <c r="DU3" s="90" t="s">
        <v>522</v>
      </c>
      <c r="DV3" s="90" t="s">
        <v>529</v>
      </c>
      <c r="DW3" s="90" t="s">
        <v>530</v>
      </c>
      <c r="DX3" s="90" t="s">
        <v>531</v>
      </c>
      <c r="DY3" s="90" t="s">
        <v>532</v>
      </c>
      <c r="DZ3" s="90" t="s">
        <v>533</v>
      </c>
      <c r="EA3" s="100" t="s">
        <v>92</v>
      </c>
    </row>
    <row r="4" spans="2:131" s="23" customFormat="1" x14ac:dyDescent="0.15">
      <c r="B4" s="93" t="s">
        <v>280</v>
      </c>
      <c r="C4" s="116">
        <v>183</v>
      </c>
      <c r="D4" s="116">
        <v>183</v>
      </c>
      <c r="E4" s="116">
        <v>183</v>
      </c>
      <c r="F4" s="116">
        <v>183</v>
      </c>
      <c r="G4" s="116">
        <v>183</v>
      </c>
      <c r="H4" s="116">
        <v>183</v>
      </c>
      <c r="I4" s="116">
        <v>183</v>
      </c>
      <c r="J4" s="116">
        <v>183</v>
      </c>
      <c r="K4" s="116">
        <v>183</v>
      </c>
      <c r="L4" s="116">
        <v>183</v>
      </c>
      <c r="M4" s="116">
        <v>183</v>
      </c>
      <c r="N4" s="116">
        <v>183</v>
      </c>
      <c r="O4" s="116">
        <v>183</v>
      </c>
      <c r="P4" s="116">
        <v>183</v>
      </c>
      <c r="Q4" s="116">
        <v>183</v>
      </c>
      <c r="R4" s="116">
        <v>183</v>
      </c>
      <c r="S4" s="116">
        <v>183</v>
      </c>
      <c r="T4" s="116">
        <v>183</v>
      </c>
      <c r="U4" s="116">
        <v>183</v>
      </c>
      <c r="V4" s="116">
        <v>183</v>
      </c>
      <c r="W4" s="116">
        <v>183</v>
      </c>
      <c r="X4" s="116">
        <v>183</v>
      </c>
      <c r="Y4" s="116">
        <v>183</v>
      </c>
      <c r="Z4" s="116">
        <v>183</v>
      </c>
      <c r="AA4" s="116">
        <v>183</v>
      </c>
      <c r="AB4" s="116">
        <v>183</v>
      </c>
      <c r="AC4" s="116">
        <v>183</v>
      </c>
      <c r="AD4" s="116">
        <v>183</v>
      </c>
      <c r="AE4" s="116">
        <v>183</v>
      </c>
      <c r="AF4" s="116">
        <v>183</v>
      </c>
      <c r="AG4" s="116">
        <v>183</v>
      </c>
      <c r="AH4" s="116">
        <v>183</v>
      </c>
      <c r="AI4" s="116">
        <v>183</v>
      </c>
      <c r="AJ4" s="116">
        <v>183</v>
      </c>
      <c r="AK4" s="116">
        <v>183</v>
      </c>
      <c r="AL4" s="116">
        <v>183</v>
      </c>
      <c r="AM4" s="116">
        <v>183</v>
      </c>
      <c r="AN4" s="116">
        <v>183</v>
      </c>
      <c r="AO4" s="116">
        <v>183</v>
      </c>
      <c r="AP4" s="116">
        <v>183</v>
      </c>
      <c r="AQ4" s="116">
        <v>178</v>
      </c>
      <c r="AR4" s="116">
        <v>178</v>
      </c>
      <c r="AS4" s="116">
        <v>120</v>
      </c>
      <c r="AT4" s="116">
        <v>183</v>
      </c>
      <c r="AU4" s="116">
        <v>183</v>
      </c>
      <c r="AV4" s="116">
        <v>183</v>
      </c>
      <c r="AW4" s="116">
        <v>183</v>
      </c>
      <c r="AX4" s="116">
        <v>183</v>
      </c>
      <c r="AY4" s="116">
        <v>183</v>
      </c>
      <c r="AZ4" s="116">
        <v>183</v>
      </c>
      <c r="BA4" s="116">
        <v>183</v>
      </c>
      <c r="BB4" s="116">
        <v>183</v>
      </c>
      <c r="BC4" s="116">
        <v>183</v>
      </c>
      <c r="BD4" s="116">
        <v>183</v>
      </c>
      <c r="BE4" s="116">
        <v>183</v>
      </c>
      <c r="BF4" s="116">
        <v>183</v>
      </c>
      <c r="BG4" s="116">
        <v>183</v>
      </c>
      <c r="BH4" s="116">
        <v>183</v>
      </c>
      <c r="BI4" s="116">
        <v>183</v>
      </c>
      <c r="BJ4" s="116">
        <v>183</v>
      </c>
      <c r="BK4" s="116">
        <v>183</v>
      </c>
      <c r="BL4" s="116">
        <v>183</v>
      </c>
      <c r="BM4" s="116">
        <v>183</v>
      </c>
      <c r="BN4" s="116">
        <v>183</v>
      </c>
      <c r="BO4" s="116">
        <v>183</v>
      </c>
      <c r="BP4" s="116">
        <v>183</v>
      </c>
      <c r="BQ4" s="116">
        <v>183</v>
      </c>
      <c r="BR4" s="116">
        <v>92</v>
      </c>
      <c r="BS4" s="116">
        <v>183</v>
      </c>
      <c r="BT4" s="116">
        <v>183</v>
      </c>
      <c r="BU4" s="116">
        <v>183</v>
      </c>
      <c r="BV4" s="116">
        <v>183</v>
      </c>
      <c r="BW4" s="116">
        <v>183</v>
      </c>
      <c r="BX4" s="116">
        <v>183</v>
      </c>
      <c r="BY4" s="116">
        <v>183</v>
      </c>
      <c r="BZ4" s="116">
        <v>183</v>
      </c>
      <c r="CA4" s="116">
        <v>183</v>
      </c>
      <c r="CB4" s="116">
        <v>183</v>
      </c>
      <c r="CC4" s="116">
        <v>183</v>
      </c>
      <c r="CD4" s="116">
        <v>183</v>
      </c>
      <c r="CE4" s="116">
        <v>183</v>
      </c>
      <c r="CF4" s="116">
        <v>183</v>
      </c>
      <c r="CG4" s="116">
        <v>183</v>
      </c>
      <c r="CH4" s="116">
        <v>183</v>
      </c>
      <c r="CI4" s="116">
        <v>183</v>
      </c>
      <c r="CJ4" s="116">
        <v>183</v>
      </c>
      <c r="CK4" s="116">
        <v>183</v>
      </c>
      <c r="CL4" s="116">
        <v>183</v>
      </c>
      <c r="CM4" s="116">
        <v>183</v>
      </c>
      <c r="CN4" s="116">
        <v>183</v>
      </c>
      <c r="CO4" s="116">
        <v>183</v>
      </c>
      <c r="CP4" s="116">
        <v>183</v>
      </c>
      <c r="CQ4" s="116">
        <v>183</v>
      </c>
      <c r="CR4" s="116">
        <v>183</v>
      </c>
      <c r="CS4" s="116">
        <v>183</v>
      </c>
      <c r="CT4" s="116">
        <v>183</v>
      </c>
      <c r="CU4" s="116">
        <v>183</v>
      </c>
      <c r="CV4" s="116">
        <v>183</v>
      </c>
      <c r="CW4" s="116">
        <v>183</v>
      </c>
      <c r="CX4" s="116">
        <v>183</v>
      </c>
      <c r="CY4" s="116">
        <v>183</v>
      </c>
      <c r="CZ4" s="116">
        <v>183</v>
      </c>
      <c r="DA4" s="116">
        <v>183</v>
      </c>
      <c r="DB4" s="116">
        <v>183</v>
      </c>
      <c r="DC4" s="116">
        <v>183</v>
      </c>
      <c r="DD4" s="116">
        <v>183</v>
      </c>
      <c r="DE4" s="116">
        <v>183</v>
      </c>
      <c r="DF4" s="116">
        <v>183</v>
      </c>
      <c r="DG4" s="116">
        <v>183</v>
      </c>
      <c r="DH4" s="116">
        <v>183</v>
      </c>
      <c r="DI4" s="116">
        <v>183</v>
      </c>
      <c r="DJ4" s="116">
        <v>183</v>
      </c>
      <c r="DK4" s="116">
        <v>183</v>
      </c>
      <c r="DL4" s="116">
        <v>183</v>
      </c>
      <c r="DM4" s="116">
        <v>183</v>
      </c>
      <c r="DN4" s="116">
        <v>183</v>
      </c>
      <c r="DO4" s="116">
        <v>183</v>
      </c>
      <c r="DP4" s="116">
        <v>183</v>
      </c>
      <c r="DQ4" s="116">
        <v>183</v>
      </c>
      <c r="DR4" s="116">
        <v>183</v>
      </c>
      <c r="DS4" s="116">
        <v>183</v>
      </c>
      <c r="DT4" s="116">
        <v>183</v>
      </c>
      <c r="DU4" s="116">
        <v>183</v>
      </c>
      <c r="DV4" s="116">
        <v>183</v>
      </c>
      <c r="DW4" s="116">
        <v>183</v>
      </c>
      <c r="DX4" s="116">
        <v>183</v>
      </c>
      <c r="DY4" s="116">
        <v>183</v>
      </c>
      <c r="DZ4" s="116">
        <v>183</v>
      </c>
      <c r="EA4" s="101"/>
    </row>
    <row r="5" spans="2:131" x14ac:dyDescent="0.15">
      <c r="B5" s="94" t="s">
        <v>93</v>
      </c>
      <c r="C5" s="117">
        <v>52307132</v>
      </c>
      <c r="D5" s="117">
        <v>78810432</v>
      </c>
      <c r="E5" s="117">
        <v>44700829</v>
      </c>
      <c r="F5" s="117">
        <v>74999490</v>
      </c>
      <c r="G5" s="117">
        <v>54053115</v>
      </c>
      <c r="H5" s="117">
        <v>69844860</v>
      </c>
      <c r="I5" s="117">
        <v>31288393</v>
      </c>
      <c r="J5" s="117">
        <v>75137778</v>
      </c>
      <c r="K5" s="117">
        <v>115668544</v>
      </c>
      <c r="L5" s="117">
        <v>8632740</v>
      </c>
      <c r="M5" s="117">
        <v>39167208</v>
      </c>
      <c r="N5" s="117">
        <v>46011342</v>
      </c>
      <c r="O5" s="117">
        <v>200809320</v>
      </c>
      <c r="P5" s="117">
        <v>131940499</v>
      </c>
      <c r="Q5" s="117">
        <v>80033323</v>
      </c>
      <c r="R5" s="117">
        <v>295872117</v>
      </c>
      <c r="S5" s="117">
        <v>77811051</v>
      </c>
      <c r="T5" s="117">
        <v>127069602</v>
      </c>
      <c r="U5" s="117">
        <v>117274464</v>
      </c>
      <c r="V5" s="117">
        <v>62563056</v>
      </c>
      <c r="W5" s="118">
        <v>78930024</v>
      </c>
      <c r="X5" s="118">
        <v>91336941</v>
      </c>
      <c r="Y5" s="118">
        <v>84171630</v>
      </c>
      <c r="Z5" s="118">
        <v>118691648</v>
      </c>
      <c r="AA5" s="118">
        <v>69945546</v>
      </c>
      <c r="AB5" s="118" t="s">
        <v>550</v>
      </c>
      <c r="AC5" s="118">
        <v>56734812</v>
      </c>
      <c r="AD5" s="118">
        <v>63552060</v>
      </c>
      <c r="AE5" s="118">
        <v>76497444</v>
      </c>
      <c r="AF5" s="118">
        <v>67971036</v>
      </c>
      <c r="AG5" s="118">
        <v>98510386</v>
      </c>
      <c r="AH5" s="118">
        <v>68022144</v>
      </c>
      <c r="AI5" s="118">
        <v>104580156</v>
      </c>
      <c r="AJ5" s="118">
        <v>59058144</v>
      </c>
      <c r="AK5" s="118">
        <v>58111530</v>
      </c>
      <c r="AL5" s="118">
        <v>173975437</v>
      </c>
      <c r="AM5" s="118">
        <v>118894312</v>
      </c>
      <c r="AN5" s="118">
        <v>63146024</v>
      </c>
      <c r="AO5" s="118">
        <v>10487359</v>
      </c>
      <c r="AP5" s="118">
        <v>46538070</v>
      </c>
      <c r="AQ5" s="118">
        <v>75277625</v>
      </c>
      <c r="AR5" s="118">
        <v>41380372</v>
      </c>
      <c r="AS5" s="118">
        <v>57109928</v>
      </c>
      <c r="AT5" s="117">
        <v>17280000</v>
      </c>
      <c r="AU5" s="117">
        <v>18756384</v>
      </c>
      <c r="AV5" s="117">
        <v>24261546</v>
      </c>
      <c r="AW5" s="117">
        <v>116200501</v>
      </c>
      <c r="AX5" s="117">
        <v>43904900</v>
      </c>
      <c r="AY5" s="117">
        <v>35075224</v>
      </c>
      <c r="AZ5" s="117">
        <v>26850000</v>
      </c>
      <c r="BA5" s="117">
        <v>35989044</v>
      </c>
      <c r="BB5" s="117">
        <v>41906900</v>
      </c>
      <c r="BC5" s="117">
        <v>24558068</v>
      </c>
      <c r="BD5" s="117">
        <v>117098412</v>
      </c>
      <c r="BE5" s="117">
        <v>27755239</v>
      </c>
      <c r="BF5" s="117">
        <v>32852150</v>
      </c>
      <c r="BG5" s="117">
        <v>31640166</v>
      </c>
      <c r="BH5" s="117">
        <v>32348869</v>
      </c>
      <c r="BI5" s="117">
        <v>126620964</v>
      </c>
      <c r="BJ5" s="117">
        <v>81589895</v>
      </c>
      <c r="BK5" s="117">
        <v>36642057</v>
      </c>
      <c r="BL5" s="117">
        <v>35400521</v>
      </c>
      <c r="BM5" s="117">
        <v>31730274</v>
      </c>
      <c r="BN5" s="117">
        <v>30495883</v>
      </c>
      <c r="BO5" s="117">
        <v>26281100</v>
      </c>
      <c r="BP5" s="117">
        <v>50285599</v>
      </c>
      <c r="BQ5" s="117">
        <v>55280567</v>
      </c>
      <c r="BR5" s="117">
        <v>14151872</v>
      </c>
      <c r="BS5" s="117">
        <v>31816445</v>
      </c>
      <c r="BT5" s="117">
        <v>200612971</v>
      </c>
      <c r="BU5" s="117">
        <v>19134910</v>
      </c>
      <c r="BV5" s="117">
        <v>22260798</v>
      </c>
      <c r="BW5" s="117">
        <v>24522400</v>
      </c>
      <c r="BX5" s="117">
        <v>74859475</v>
      </c>
      <c r="BY5" s="117">
        <v>19309050</v>
      </c>
      <c r="BZ5" s="117">
        <v>70659135</v>
      </c>
      <c r="CA5" s="117">
        <v>27970932</v>
      </c>
      <c r="CB5" s="117">
        <v>31905434</v>
      </c>
      <c r="CC5" s="117">
        <v>19994064</v>
      </c>
      <c r="CD5" s="117">
        <v>30173300</v>
      </c>
      <c r="CE5" s="117">
        <v>29703709</v>
      </c>
      <c r="CF5" s="117">
        <v>40621282</v>
      </c>
      <c r="CG5" s="117">
        <v>21392433</v>
      </c>
      <c r="CH5" s="117">
        <v>66826900</v>
      </c>
      <c r="CI5" s="117">
        <v>39079465</v>
      </c>
      <c r="CJ5" s="117">
        <v>45244934</v>
      </c>
      <c r="CK5" s="117">
        <v>20778033</v>
      </c>
      <c r="CL5" s="117">
        <v>36698000</v>
      </c>
      <c r="CM5" s="117">
        <v>29212866</v>
      </c>
      <c r="CN5" s="119">
        <v>26925432</v>
      </c>
      <c r="CO5" s="117">
        <v>38041731</v>
      </c>
      <c r="CP5" s="117">
        <v>30869260</v>
      </c>
      <c r="CQ5" s="117">
        <v>73285699</v>
      </c>
      <c r="CR5" s="117">
        <v>30282126</v>
      </c>
      <c r="CS5" s="117">
        <v>40028266</v>
      </c>
      <c r="CT5" s="117">
        <v>63628835</v>
      </c>
      <c r="CU5" s="118">
        <v>40848559</v>
      </c>
      <c r="CV5" s="118">
        <v>27943430</v>
      </c>
      <c r="CW5" s="118">
        <v>56393799</v>
      </c>
      <c r="CX5" s="118">
        <v>58034235</v>
      </c>
      <c r="CY5" s="118">
        <v>52588467</v>
      </c>
      <c r="CZ5" s="118">
        <v>28443933</v>
      </c>
      <c r="DA5" s="118">
        <v>25304531</v>
      </c>
      <c r="DB5" s="118">
        <v>39846036</v>
      </c>
      <c r="DC5" s="118">
        <v>49379656</v>
      </c>
      <c r="DD5" s="118">
        <v>34021014</v>
      </c>
      <c r="DE5" s="118">
        <v>31235814</v>
      </c>
      <c r="DF5" s="118">
        <v>27801369</v>
      </c>
      <c r="DG5" s="118">
        <v>25499649</v>
      </c>
      <c r="DH5" s="118">
        <v>32106261</v>
      </c>
      <c r="DI5" s="118">
        <v>36719100</v>
      </c>
      <c r="DJ5" s="118">
        <v>30478724</v>
      </c>
      <c r="DK5" s="118">
        <v>33118029</v>
      </c>
      <c r="DL5" s="118">
        <v>39119201</v>
      </c>
      <c r="DM5" s="118">
        <v>41091933</v>
      </c>
      <c r="DN5" s="118">
        <v>51727600</v>
      </c>
      <c r="DO5" s="118">
        <v>39691700</v>
      </c>
      <c r="DP5" s="118">
        <v>18792898</v>
      </c>
      <c r="DQ5" s="118">
        <v>40668446</v>
      </c>
      <c r="DR5" s="118">
        <v>23170640</v>
      </c>
      <c r="DS5" s="118">
        <v>48727700</v>
      </c>
      <c r="DT5" s="118">
        <v>55500929</v>
      </c>
      <c r="DU5" s="118">
        <v>38455197</v>
      </c>
      <c r="DV5" s="118">
        <v>24428723</v>
      </c>
      <c r="DW5" s="118">
        <v>16355200</v>
      </c>
      <c r="DX5" s="118">
        <v>27892097</v>
      </c>
      <c r="DY5" s="118">
        <v>62089828</v>
      </c>
      <c r="DZ5" s="118">
        <v>25653529</v>
      </c>
      <c r="EA5" s="102">
        <v>7053118224</v>
      </c>
    </row>
    <row r="6" spans="2:131" ht="13.5" customHeight="1" x14ac:dyDescent="0.15">
      <c r="B6" s="95" t="s">
        <v>108</v>
      </c>
      <c r="C6" s="120">
        <v>10103498</v>
      </c>
      <c r="D6" s="120">
        <v>11374486</v>
      </c>
      <c r="E6" s="120">
        <v>6637975</v>
      </c>
      <c r="F6" s="120">
        <v>9761438</v>
      </c>
      <c r="G6" s="120">
        <v>10019094</v>
      </c>
      <c r="H6" s="120">
        <v>9207989</v>
      </c>
      <c r="I6" s="120">
        <v>3437827</v>
      </c>
      <c r="J6" s="120">
        <v>7893879</v>
      </c>
      <c r="K6" s="120">
        <v>6102579</v>
      </c>
      <c r="L6" s="120">
        <v>1501390</v>
      </c>
      <c r="M6" s="120">
        <v>5396159</v>
      </c>
      <c r="N6" s="120">
        <v>5322840</v>
      </c>
      <c r="O6" s="120">
        <v>11029873</v>
      </c>
      <c r="P6" s="120">
        <v>19961549</v>
      </c>
      <c r="Q6" s="120">
        <v>20871093</v>
      </c>
      <c r="R6" s="120">
        <v>42115195</v>
      </c>
      <c r="S6" s="120">
        <v>17998621</v>
      </c>
      <c r="T6" s="120">
        <v>26617540</v>
      </c>
      <c r="U6" s="120">
        <v>27349995</v>
      </c>
      <c r="V6" s="120">
        <v>8073194</v>
      </c>
      <c r="W6" s="121">
        <v>12871334</v>
      </c>
      <c r="X6" s="121">
        <v>11609197</v>
      </c>
      <c r="Y6" s="121">
        <v>4440000</v>
      </c>
      <c r="Z6" s="121">
        <v>17874750</v>
      </c>
      <c r="AA6" s="121">
        <v>0</v>
      </c>
      <c r="AB6" s="122"/>
      <c r="AC6" s="121">
        <v>7445602</v>
      </c>
      <c r="AD6" s="121">
        <v>10163919</v>
      </c>
      <c r="AE6" s="121">
        <v>11145671</v>
      </c>
      <c r="AF6" s="121">
        <v>10674905</v>
      </c>
      <c r="AG6" s="121">
        <v>13528622</v>
      </c>
      <c r="AH6" s="121">
        <v>16198051</v>
      </c>
      <c r="AI6" s="121">
        <v>10338249</v>
      </c>
      <c r="AJ6" s="121">
        <v>6152332</v>
      </c>
      <c r="AK6" s="121">
        <v>10587390</v>
      </c>
      <c r="AL6" s="121">
        <v>18099712</v>
      </c>
      <c r="AM6" s="121">
        <v>19463324</v>
      </c>
      <c r="AN6" s="121">
        <v>8004229</v>
      </c>
      <c r="AO6" s="121">
        <v>2226062</v>
      </c>
      <c r="AP6" s="121">
        <v>12635215</v>
      </c>
      <c r="AQ6" s="121">
        <v>10282390</v>
      </c>
      <c r="AR6" s="121">
        <v>6268259</v>
      </c>
      <c r="AS6" s="121">
        <v>14163420</v>
      </c>
      <c r="AT6" s="120">
        <v>0</v>
      </c>
      <c r="AU6" s="120">
        <v>418988</v>
      </c>
      <c r="AV6" s="120">
        <v>2688090</v>
      </c>
      <c r="AW6" s="120">
        <v>11536061</v>
      </c>
      <c r="AX6" s="120">
        <v>2525000</v>
      </c>
      <c r="AY6" s="120">
        <v>841184</v>
      </c>
      <c r="AZ6" s="120">
        <v>2051698</v>
      </c>
      <c r="BA6" s="120">
        <v>2498298</v>
      </c>
      <c r="BB6" s="120">
        <v>1443455</v>
      </c>
      <c r="BC6" s="120">
        <v>1077000</v>
      </c>
      <c r="BD6" s="120">
        <v>11202617</v>
      </c>
      <c r="BE6" s="120">
        <v>1138000</v>
      </c>
      <c r="BF6" s="120">
        <v>2278000</v>
      </c>
      <c r="BG6" s="120">
        <v>1556000</v>
      </c>
      <c r="BH6" s="120">
        <v>751983</v>
      </c>
      <c r="BI6" s="120">
        <v>11804055</v>
      </c>
      <c r="BJ6" s="120">
        <v>6769072</v>
      </c>
      <c r="BK6" s="120">
        <v>4990477</v>
      </c>
      <c r="BL6" s="120">
        <v>1575721</v>
      </c>
      <c r="BM6" s="120">
        <v>1195488</v>
      </c>
      <c r="BN6" s="120">
        <v>2027600</v>
      </c>
      <c r="BO6" s="120">
        <v>752000</v>
      </c>
      <c r="BP6" s="120">
        <v>1716000</v>
      </c>
      <c r="BQ6" s="120">
        <v>3870699</v>
      </c>
      <c r="BR6" s="120">
        <v>1313705</v>
      </c>
      <c r="BS6" s="120">
        <v>760000</v>
      </c>
      <c r="BT6" s="120">
        <v>11049845</v>
      </c>
      <c r="BU6" s="120">
        <v>1529600</v>
      </c>
      <c r="BV6" s="120">
        <v>673804</v>
      </c>
      <c r="BW6" s="120">
        <v>1017405</v>
      </c>
      <c r="BX6" s="120">
        <v>6544570</v>
      </c>
      <c r="BY6" s="120">
        <v>863386</v>
      </c>
      <c r="BZ6" s="120">
        <v>4563719</v>
      </c>
      <c r="CA6" s="120">
        <v>348000</v>
      </c>
      <c r="CB6" s="120">
        <v>242000</v>
      </c>
      <c r="CC6" s="120">
        <v>842760</v>
      </c>
      <c r="CD6" s="120">
        <v>4764291</v>
      </c>
      <c r="CE6" s="120">
        <v>2783000</v>
      </c>
      <c r="CF6" s="120">
        <v>1453158</v>
      </c>
      <c r="CG6" s="120">
        <v>1020602</v>
      </c>
      <c r="CH6" s="120">
        <v>5097998</v>
      </c>
      <c r="CI6" s="120">
        <v>2852544</v>
      </c>
      <c r="CJ6" s="120">
        <v>2033894</v>
      </c>
      <c r="CK6" s="120">
        <v>210000</v>
      </c>
      <c r="CL6" s="120">
        <v>2416050</v>
      </c>
      <c r="CM6" s="120">
        <v>2606575</v>
      </c>
      <c r="CN6" s="120">
        <v>1649680</v>
      </c>
      <c r="CO6" s="120">
        <v>2096833</v>
      </c>
      <c r="CP6" s="120">
        <v>1563005</v>
      </c>
      <c r="CQ6" s="120">
        <v>3490471</v>
      </c>
      <c r="CR6" s="120">
        <v>679982</v>
      </c>
      <c r="CS6" s="120">
        <v>3309000</v>
      </c>
      <c r="CT6" s="120">
        <v>3762008</v>
      </c>
      <c r="CU6" s="121">
        <v>3040120</v>
      </c>
      <c r="CV6" s="121">
        <v>1217833</v>
      </c>
      <c r="CW6" s="121">
        <v>5780880</v>
      </c>
      <c r="CX6" s="121">
        <v>6442387</v>
      </c>
      <c r="CY6" s="121">
        <v>5434517</v>
      </c>
      <c r="CZ6" s="121">
        <v>2144515</v>
      </c>
      <c r="DA6" s="121">
        <v>1844100</v>
      </c>
      <c r="DB6" s="121">
        <v>2079000</v>
      </c>
      <c r="DC6" s="121">
        <v>3242166</v>
      </c>
      <c r="DD6" s="121">
        <v>1432688</v>
      </c>
      <c r="DE6" s="121">
        <v>1194000</v>
      </c>
      <c r="DF6" s="121">
        <v>1201982</v>
      </c>
      <c r="DG6" s="121">
        <v>3671867</v>
      </c>
      <c r="DH6" s="121">
        <v>2236500</v>
      </c>
      <c r="DI6" s="121">
        <v>1200000</v>
      </c>
      <c r="DJ6" s="121">
        <v>2863000</v>
      </c>
      <c r="DK6" s="121">
        <v>2157909</v>
      </c>
      <c r="DL6" s="121">
        <v>3487037</v>
      </c>
      <c r="DM6" s="121">
        <v>3924191</v>
      </c>
      <c r="DN6" s="121">
        <v>1263000</v>
      </c>
      <c r="DO6" s="121">
        <v>1136000</v>
      </c>
      <c r="DP6" s="121">
        <v>1571016</v>
      </c>
      <c r="DQ6" s="121">
        <v>3207443</v>
      </c>
      <c r="DR6" s="121">
        <v>986000</v>
      </c>
      <c r="DS6" s="121">
        <v>1500962</v>
      </c>
      <c r="DT6" s="121">
        <v>1027303</v>
      </c>
      <c r="DU6" s="121">
        <v>1429146</v>
      </c>
      <c r="DV6" s="121">
        <v>3325205</v>
      </c>
      <c r="DW6" s="121">
        <v>2347500</v>
      </c>
      <c r="DX6" s="121">
        <v>1526224</v>
      </c>
      <c r="DY6" s="121">
        <v>2022760</v>
      </c>
      <c r="DZ6" s="121">
        <v>602226</v>
      </c>
      <c r="EA6" s="102">
        <v>719733695</v>
      </c>
    </row>
    <row r="7" spans="2:131" ht="13.5" customHeight="1" x14ac:dyDescent="0.15">
      <c r="B7" s="93" t="s">
        <v>281</v>
      </c>
      <c r="C7" s="116">
        <v>62410630</v>
      </c>
      <c r="D7" s="116">
        <v>90184918</v>
      </c>
      <c r="E7" s="116">
        <v>51338804</v>
      </c>
      <c r="F7" s="116">
        <v>84760928</v>
      </c>
      <c r="G7" s="116">
        <v>64072209</v>
      </c>
      <c r="H7" s="116">
        <v>79052849</v>
      </c>
      <c r="I7" s="116">
        <v>34726220</v>
      </c>
      <c r="J7" s="116">
        <v>83031657</v>
      </c>
      <c r="K7" s="116">
        <v>121771123</v>
      </c>
      <c r="L7" s="116">
        <v>10134130</v>
      </c>
      <c r="M7" s="116">
        <v>44563367</v>
      </c>
      <c r="N7" s="116">
        <v>51334182</v>
      </c>
      <c r="O7" s="116">
        <v>211839193</v>
      </c>
      <c r="P7" s="116">
        <v>151902048</v>
      </c>
      <c r="Q7" s="116">
        <v>100904416</v>
      </c>
      <c r="R7" s="116">
        <v>337987312</v>
      </c>
      <c r="S7" s="116">
        <v>95809672</v>
      </c>
      <c r="T7" s="116">
        <v>153687142</v>
      </c>
      <c r="U7" s="116">
        <v>144624459</v>
      </c>
      <c r="V7" s="116">
        <v>70636250</v>
      </c>
      <c r="W7" s="123">
        <v>91801358</v>
      </c>
      <c r="X7" s="123">
        <v>102946138</v>
      </c>
      <c r="Y7" s="123">
        <v>88611630</v>
      </c>
      <c r="Z7" s="123">
        <v>136566398</v>
      </c>
      <c r="AA7" s="123">
        <v>69945546</v>
      </c>
      <c r="AB7" s="123"/>
      <c r="AC7" s="123">
        <v>64180414</v>
      </c>
      <c r="AD7" s="123">
        <v>73715979</v>
      </c>
      <c r="AE7" s="123">
        <v>87643115</v>
      </c>
      <c r="AF7" s="123">
        <v>78645941</v>
      </c>
      <c r="AG7" s="123">
        <v>112039008</v>
      </c>
      <c r="AH7" s="123">
        <v>84220195</v>
      </c>
      <c r="AI7" s="123">
        <v>114918405</v>
      </c>
      <c r="AJ7" s="123">
        <v>65210476</v>
      </c>
      <c r="AK7" s="123">
        <v>68698920</v>
      </c>
      <c r="AL7" s="123">
        <v>192075149</v>
      </c>
      <c r="AM7" s="123">
        <v>138357636</v>
      </c>
      <c r="AN7" s="123">
        <v>71150253</v>
      </c>
      <c r="AO7" s="123">
        <v>12713421</v>
      </c>
      <c r="AP7" s="123">
        <v>59173285</v>
      </c>
      <c r="AQ7" s="123">
        <v>85560015</v>
      </c>
      <c r="AR7" s="123">
        <v>47648631</v>
      </c>
      <c r="AS7" s="123">
        <v>71273348</v>
      </c>
      <c r="AT7" s="116">
        <v>17280000</v>
      </c>
      <c r="AU7" s="116">
        <v>19175372</v>
      </c>
      <c r="AV7" s="116">
        <v>26949636</v>
      </c>
      <c r="AW7" s="116">
        <v>127736562</v>
      </c>
      <c r="AX7" s="116">
        <v>46429900</v>
      </c>
      <c r="AY7" s="116">
        <v>35916408</v>
      </c>
      <c r="AZ7" s="116">
        <v>28901698</v>
      </c>
      <c r="BA7" s="116">
        <v>38487342</v>
      </c>
      <c r="BB7" s="116">
        <v>43350355</v>
      </c>
      <c r="BC7" s="116">
        <v>25635068</v>
      </c>
      <c r="BD7" s="116">
        <v>128301029</v>
      </c>
      <c r="BE7" s="116">
        <v>28893239</v>
      </c>
      <c r="BF7" s="116">
        <v>35130150</v>
      </c>
      <c r="BG7" s="116">
        <v>33196166</v>
      </c>
      <c r="BH7" s="116">
        <v>33100852</v>
      </c>
      <c r="BI7" s="116">
        <v>138425019</v>
      </c>
      <c r="BJ7" s="116">
        <v>88358967</v>
      </c>
      <c r="BK7" s="116">
        <v>41632534</v>
      </c>
      <c r="BL7" s="116">
        <v>36976242</v>
      </c>
      <c r="BM7" s="116">
        <v>32925762</v>
      </c>
      <c r="BN7" s="116">
        <v>32523483</v>
      </c>
      <c r="BO7" s="116">
        <v>27033100</v>
      </c>
      <c r="BP7" s="116">
        <v>52001599</v>
      </c>
      <c r="BQ7" s="116">
        <v>59151266</v>
      </c>
      <c r="BR7" s="116">
        <v>15465577</v>
      </c>
      <c r="BS7" s="116">
        <v>32576445</v>
      </c>
      <c r="BT7" s="116">
        <v>211662816</v>
      </c>
      <c r="BU7" s="116">
        <v>20664510</v>
      </c>
      <c r="BV7" s="116">
        <v>22934602</v>
      </c>
      <c r="BW7" s="116">
        <v>25539805</v>
      </c>
      <c r="BX7" s="116">
        <v>81404045</v>
      </c>
      <c r="BY7" s="116">
        <v>20172436</v>
      </c>
      <c r="BZ7" s="116">
        <v>75222854</v>
      </c>
      <c r="CA7" s="116">
        <v>28318932</v>
      </c>
      <c r="CB7" s="116">
        <v>32147434</v>
      </c>
      <c r="CC7" s="116">
        <v>20836824</v>
      </c>
      <c r="CD7" s="116">
        <v>34937591</v>
      </c>
      <c r="CE7" s="116">
        <v>32486709</v>
      </c>
      <c r="CF7" s="116">
        <v>42074440</v>
      </c>
      <c r="CG7" s="116">
        <v>22413035</v>
      </c>
      <c r="CH7" s="116">
        <v>71924898</v>
      </c>
      <c r="CI7" s="116">
        <v>41932009</v>
      </c>
      <c r="CJ7" s="116">
        <v>47278828</v>
      </c>
      <c r="CK7" s="116">
        <v>20988033</v>
      </c>
      <c r="CL7" s="116">
        <v>39114050</v>
      </c>
      <c r="CM7" s="116">
        <v>31819441</v>
      </c>
      <c r="CN7" s="115">
        <v>28575112</v>
      </c>
      <c r="CO7" s="116">
        <v>40138564</v>
      </c>
      <c r="CP7" s="116">
        <v>32432265</v>
      </c>
      <c r="CQ7" s="116">
        <v>76776170</v>
      </c>
      <c r="CR7" s="116">
        <v>30962108</v>
      </c>
      <c r="CS7" s="116">
        <v>43337266</v>
      </c>
      <c r="CT7" s="116">
        <v>67390843</v>
      </c>
      <c r="CU7" s="123">
        <v>43888679</v>
      </c>
      <c r="CV7" s="123">
        <v>29161263</v>
      </c>
      <c r="CW7" s="123">
        <v>62174679</v>
      </c>
      <c r="CX7" s="123">
        <v>64476622</v>
      </c>
      <c r="CY7" s="123">
        <v>58022984</v>
      </c>
      <c r="CZ7" s="123">
        <v>30588448</v>
      </c>
      <c r="DA7" s="123">
        <v>27148631</v>
      </c>
      <c r="DB7" s="123">
        <v>41925036</v>
      </c>
      <c r="DC7" s="123">
        <v>52621822</v>
      </c>
      <c r="DD7" s="123">
        <v>35453702</v>
      </c>
      <c r="DE7" s="123">
        <v>32429814</v>
      </c>
      <c r="DF7" s="123">
        <v>29003351</v>
      </c>
      <c r="DG7" s="123">
        <v>29171516</v>
      </c>
      <c r="DH7" s="123">
        <v>34342761</v>
      </c>
      <c r="DI7" s="123">
        <v>37919100</v>
      </c>
      <c r="DJ7" s="123">
        <v>33341724</v>
      </c>
      <c r="DK7" s="123">
        <v>35275938</v>
      </c>
      <c r="DL7" s="123">
        <v>42606238</v>
      </c>
      <c r="DM7" s="123">
        <v>45016124</v>
      </c>
      <c r="DN7" s="123">
        <v>52990600</v>
      </c>
      <c r="DO7" s="123">
        <v>40827700</v>
      </c>
      <c r="DP7" s="123">
        <v>20363914</v>
      </c>
      <c r="DQ7" s="123">
        <v>43875889</v>
      </c>
      <c r="DR7" s="123">
        <v>24156640</v>
      </c>
      <c r="DS7" s="123">
        <v>50228662</v>
      </c>
      <c r="DT7" s="123">
        <v>56528232</v>
      </c>
      <c r="DU7" s="123">
        <v>39884343</v>
      </c>
      <c r="DV7" s="123">
        <v>27753928</v>
      </c>
      <c r="DW7" s="123">
        <v>18702700</v>
      </c>
      <c r="DX7" s="123">
        <v>29418321</v>
      </c>
      <c r="DY7" s="123">
        <v>64112588</v>
      </c>
      <c r="DZ7" s="123">
        <v>26255755</v>
      </c>
      <c r="EA7" s="102">
        <v>7772851919</v>
      </c>
    </row>
    <row r="8" spans="2:131" x14ac:dyDescent="0.15">
      <c r="B8" s="94" t="s">
        <v>110</v>
      </c>
      <c r="C8" s="117">
        <v>6822832</v>
      </c>
      <c r="D8" s="117">
        <v>11912906</v>
      </c>
      <c r="E8" s="117">
        <v>6066592</v>
      </c>
      <c r="F8" s="117">
        <v>5926225</v>
      </c>
      <c r="G8" s="117">
        <v>7420946</v>
      </c>
      <c r="H8" s="117">
        <v>5659663</v>
      </c>
      <c r="I8" s="117">
        <v>3651606</v>
      </c>
      <c r="J8" s="117">
        <v>4807024</v>
      </c>
      <c r="K8" s="117">
        <v>19610810</v>
      </c>
      <c r="L8" s="117">
        <v>1371930</v>
      </c>
      <c r="M8" s="117">
        <v>2790476</v>
      </c>
      <c r="N8" s="117">
        <v>4191587</v>
      </c>
      <c r="O8" s="117">
        <v>10904462</v>
      </c>
      <c r="P8" s="117">
        <v>21335605</v>
      </c>
      <c r="Q8" s="117">
        <v>13493111</v>
      </c>
      <c r="R8" s="117">
        <v>38347764</v>
      </c>
      <c r="S8" s="117">
        <v>9063504</v>
      </c>
      <c r="T8" s="117">
        <v>19727114</v>
      </c>
      <c r="U8" s="117">
        <v>14358385</v>
      </c>
      <c r="V8" s="117">
        <v>6866525</v>
      </c>
      <c r="W8" s="118">
        <v>8016090</v>
      </c>
      <c r="X8" s="118">
        <v>9073513</v>
      </c>
      <c r="Y8" s="118">
        <v>240000</v>
      </c>
      <c r="Z8" s="118">
        <v>19923968</v>
      </c>
      <c r="AA8" s="118">
        <v>13863120</v>
      </c>
      <c r="AB8" s="118" t="s">
        <v>550</v>
      </c>
      <c r="AC8" s="118">
        <v>5017276</v>
      </c>
      <c r="AD8" s="118">
        <v>8659437</v>
      </c>
      <c r="AE8" s="118">
        <v>7682599</v>
      </c>
      <c r="AF8" s="118">
        <v>5859748</v>
      </c>
      <c r="AG8" s="118">
        <v>13121000</v>
      </c>
      <c r="AH8" s="118">
        <v>10071093</v>
      </c>
      <c r="AI8" s="118">
        <v>7748234</v>
      </c>
      <c r="AJ8" s="118">
        <v>10886052</v>
      </c>
      <c r="AK8" s="118">
        <v>6179100</v>
      </c>
      <c r="AL8" s="118">
        <v>14103207</v>
      </c>
      <c r="AM8" s="118">
        <v>16850142</v>
      </c>
      <c r="AN8" s="118">
        <v>9660760</v>
      </c>
      <c r="AO8" s="118">
        <v>2372676</v>
      </c>
      <c r="AP8" s="118">
        <v>7883828</v>
      </c>
      <c r="AQ8" s="118">
        <v>6717559</v>
      </c>
      <c r="AR8" s="118">
        <v>4827126</v>
      </c>
      <c r="AS8" s="118">
        <v>7434093</v>
      </c>
      <c r="AT8" s="117">
        <v>1081440</v>
      </c>
      <c r="AU8" s="117">
        <v>1873119</v>
      </c>
      <c r="AV8" s="117">
        <v>2120451</v>
      </c>
      <c r="AW8" s="117">
        <v>9689563</v>
      </c>
      <c r="AX8" s="117">
        <v>3937551</v>
      </c>
      <c r="AY8" s="117">
        <v>3115377</v>
      </c>
      <c r="AZ8" s="117">
        <v>1843000</v>
      </c>
      <c r="BA8" s="117">
        <v>3914540</v>
      </c>
      <c r="BB8" s="117">
        <v>3541954</v>
      </c>
      <c r="BC8" s="117">
        <v>2382579</v>
      </c>
      <c r="BD8" s="117">
        <v>11739165</v>
      </c>
      <c r="BE8" s="117">
        <v>3103115</v>
      </c>
      <c r="BF8" s="117">
        <v>3497336</v>
      </c>
      <c r="BG8" s="117">
        <v>3301237</v>
      </c>
      <c r="BH8" s="117">
        <v>3113761</v>
      </c>
      <c r="BI8" s="117">
        <v>10857429</v>
      </c>
      <c r="BJ8" s="117">
        <v>8094011</v>
      </c>
      <c r="BK8" s="117">
        <v>4937740</v>
      </c>
      <c r="BL8" s="117">
        <v>3791293</v>
      </c>
      <c r="BM8" s="117">
        <v>3555158</v>
      </c>
      <c r="BN8" s="117">
        <v>4160179</v>
      </c>
      <c r="BO8" s="117">
        <v>3053230</v>
      </c>
      <c r="BP8" s="117">
        <v>5534774</v>
      </c>
      <c r="BQ8" s="117">
        <v>6113402</v>
      </c>
      <c r="BR8" s="117">
        <v>1363728</v>
      </c>
      <c r="BS8" s="117">
        <v>2605133</v>
      </c>
      <c r="BT8" s="117">
        <v>22019843</v>
      </c>
      <c r="BU8" s="117">
        <v>2057823</v>
      </c>
      <c r="BV8" s="117">
        <v>2349855</v>
      </c>
      <c r="BW8" s="117">
        <v>3303686</v>
      </c>
      <c r="BX8" s="117">
        <v>6550372</v>
      </c>
      <c r="BY8" s="117">
        <v>1935801</v>
      </c>
      <c r="BZ8" s="117">
        <v>5547259</v>
      </c>
      <c r="CA8" s="117">
        <v>3545950</v>
      </c>
      <c r="CB8" s="117">
        <v>3628147</v>
      </c>
      <c r="CC8" s="117">
        <v>2192896</v>
      </c>
      <c r="CD8" s="117">
        <v>3422122</v>
      </c>
      <c r="CE8" s="117">
        <v>3167730</v>
      </c>
      <c r="CF8" s="117">
        <v>3747897</v>
      </c>
      <c r="CG8" s="117">
        <v>2208278</v>
      </c>
      <c r="CH8" s="117">
        <v>6485818</v>
      </c>
      <c r="CI8" s="117">
        <v>5395858</v>
      </c>
      <c r="CJ8" s="117">
        <v>5929789</v>
      </c>
      <c r="CK8" s="117">
        <v>2071061</v>
      </c>
      <c r="CL8" s="117">
        <v>3972245</v>
      </c>
      <c r="CM8" s="117">
        <v>3520840</v>
      </c>
      <c r="CN8" s="119">
        <v>2259364</v>
      </c>
      <c r="CO8" s="117">
        <v>3447904</v>
      </c>
      <c r="CP8" s="117">
        <v>3066410</v>
      </c>
      <c r="CQ8" s="117">
        <v>12766785</v>
      </c>
      <c r="CR8" s="117">
        <v>5152935</v>
      </c>
      <c r="CS8" s="117">
        <v>3698284</v>
      </c>
      <c r="CT8" s="117">
        <v>6042095</v>
      </c>
      <c r="CU8" s="118">
        <v>3492502</v>
      </c>
      <c r="CV8" s="118">
        <v>2004032</v>
      </c>
      <c r="CW8" s="118">
        <v>4997143</v>
      </c>
      <c r="CX8" s="118">
        <v>5335538</v>
      </c>
      <c r="CY8" s="118">
        <v>3732418</v>
      </c>
      <c r="CZ8" s="118">
        <v>2085676</v>
      </c>
      <c r="DA8" s="118">
        <v>2278961</v>
      </c>
      <c r="DB8" s="118">
        <v>2605843</v>
      </c>
      <c r="DC8" s="118">
        <v>4923823</v>
      </c>
      <c r="DD8" s="118">
        <v>2507195</v>
      </c>
      <c r="DE8" s="118">
        <v>2834648</v>
      </c>
      <c r="DF8" s="118">
        <v>2859301</v>
      </c>
      <c r="DG8" s="118">
        <v>3171003</v>
      </c>
      <c r="DH8" s="118">
        <v>2824111</v>
      </c>
      <c r="DI8" s="118">
        <v>3213300</v>
      </c>
      <c r="DJ8" s="118">
        <v>3519359</v>
      </c>
      <c r="DK8" s="118">
        <v>2142771</v>
      </c>
      <c r="DL8" s="118">
        <v>2759273</v>
      </c>
      <c r="DM8" s="118">
        <v>3728858</v>
      </c>
      <c r="DN8" s="118">
        <v>4231465</v>
      </c>
      <c r="DO8" s="118">
        <v>4489181</v>
      </c>
      <c r="DP8" s="118">
        <v>2214490</v>
      </c>
      <c r="DQ8" s="118">
        <v>5003784</v>
      </c>
      <c r="DR8" s="118">
        <v>2653597</v>
      </c>
      <c r="DS8" s="118">
        <v>3885735</v>
      </c>
      <c r="DT8" s="118">
        <v>2961822</v>
      </c>
      <c r="DU8" s="118">
        <v>3070184</v>
      </c>
      <c r="DV8" s="118">
        <v>2594660</v>
      </c>
      <c r="DW8" s="118">
        <v>2428096</v>
      </c>
      <c r="DX8" s="118">
        <v>2984521</v>
      </c>
      <c r="DY8" s="118">
        <v>5045202</v>
      </c>
      <c r="DZ8" s="118">
        <v>2517687</v>
      </c>
      <c r="EA8" s="102">
        <v>775252489</v>
      </c>
    </row>
    <row r="9" spans="2:131" ht="13.5" customHeight="1" x14ac:dyDescent="0.15">
      <c r="B9" s="96" t="s">
        <v>111</v>
      </c>
      <c r="C9" s="124">
        <v>5403988</v>
      </c>
      <c r="D9" s="124">
        <v>7076763</v>
      </c>
      <c r="E9" s="124">
        <v>7358098</v>
      </c>
      <c r="F9" s="124">
        <v>8085666</v>
      </c>
      <c r="G9" s="124">
        <v>5326421</v>
      </c>
      <c r="H9" s="124">
        <v>8707100</v>
      </c>
      <c r="I9" s="124">
        <v>2903900</v>
      </c>
      <c r="J9" s="124">
        <v>9174609</v>
      </c>
      <c r="K9" s="124">
        <v>8432000</v>
      </c>
      <c r="L9" s="124">
        <v>891700</v>
      </c>
      <c r="M9" s="124">
        <v>2407600</v>
      </c>
      <c r="N9" s="124">
        <v>4089600</v>
      </c>
      <c r="O9" s="124">
        <v>9984595</v>
      </c>
      <c r="P9" s="124">
        <v>13312406</v>
      </c>
      <c r="Q9" s="124">
        <v>8263016</v>
      </c>
      <c r="R9" s="124">
        <v>14657006</v>
      </c>
      <c r="S9" s="124">
        <v>7439343</v>
      </c>
      <c r="T9" s="124">
        <v>10491370</v>
      </c>
      <c r="U9" s="124">
        <v>11376974</v>
      </c>
      <c r="V9" s="124">
        <v>11579825</v>
      </c>
      <c r="W9" s="125">
        <v>11602345</v>
      </c>
      <c r="X9" s="125">
        <v>11463137</v>
      </c>
      <c r="Y9" s="125">
        <v>9765614</v>
      </c>
      <c r="Z9" s="125">
        <v>10462748</v>
      </c>
      <c r="AA9" s="125">
        <v>3749144</v>
      </c>
      <c r="AB9" s="122"/>
      <c r="AC9" s="125">
        <v>4469774</v>
      </c>
      <c r="AD9" s="125">
        <v>6140260</v>
      </c>
      <c r="AE9" s="125">
        <v>7913985</v>
      </c>
      <c r="AF9" s="125">
        <v>4952743</v>
      </c>
      <c r="AG9" s="125">
        <v>10340706</v>
      </c>
      <c r="AH9" s="125">
        <v>7716200</v>
      </c>
      <c r="AI9" s="125">
        <v>8477093</v>
      </c>
      <c r="AJ9" s="125">
        <v>4778891</v>
      </c>
      <c r="AK9" s="125">
        <v>6548000</v>
      </c>
      <c r="AL9" s="125">
        <v>21062282</v>
      </c>
      <c r="AM9" s="125">
        <v>16851912</v>
      </c>
      <c r="AN9" s="125">
        <v>5433875</v>
      </c>
      <c r="AO9" s="125">
        <v>1345307</v>
      </c>
      <c r="AP9" s="125">
        <v>0</v>
      </c>
      <c r="AQ9" s="125">
        <v>0</v>
      </c>
      <c r="AR9" s="125">
        <v>0</v>
      </c>
      <c r="AS9" s="125">
        <v>0</v>
      </c>
      <c r="AT9" s="124">
        <v>719052</v>
      </c>
      <c r="AU9" s="124">
        <v>1011359</v>
      </c>
      <c r="AV9" s="124">
        <v>1230647</v>
      </c>
      <c r="AW9" s="124">
        <v>6499574</v>
      </c>
      <c r="AX9" s="124">
        <v>2601907</v>
      </c>
      <c r="AY9" s="124">
        <v>1983647</v>
      </c>
      <c r="AZ9" s="124">
        <v>1402545</v>
      </c>
      <c r="BA9" s="124">
        <v>1499029</v>
      </c>
      <c r="BB9" s="124">
        <v>2040722</v>
      </c>
      <c r="BC9" s="124">
        <v>1204958</v>
      </c>
      <c r="BD9" s="124">
        <v>5845200</v>
      </c>
      <c r="BE9" s="124">
        <v>1510700</v>
      </c>
      <c r="BF9" s="124">
        <v>1601731</v>
      </c>
      <c r="BG9" s="124">
        <v>1775000</v>
      </c>
      <c r="BH9" s="124">
        <v>1434500</v>
      </c>
      <c r="BI9" s="124">
        <v>6513300</v>
      </c>
      <c r="BJ9" s="124">
        <v>4696000</v>
      </c>
      <c r="BK9" s="124">
        <v>3208300</v>
      </c>
      <c r="BL9" s="124">
        <v>1983500</v>
      </c>
      <c r="BM9" s="124">
        <v>1798900</v>
      </c>
      <c r="BN9" s="124">
        <v>2438000</v>
      </c>
      <c r="BO9" s="124">
        <v>1641625</v>
      </c>
      <c r="BP9" s="124">
        <v>2109129</v>
      </c>
      <c r="BQ9" s="124">
        <v>3034381</v>
      </c>
      <c r="BR9" s="124">
        <v>2443128</v>
      </c>
      <c r="BS9" s="124">
        <v>1646315</v>
      </c>
      <c r="BT9" s="124">
        <v>11548533</v>
      </c>
      <c r="BU9" s="124">
        <v>1402520</v>
      </c>
      <c r="BV9" s="124">
        <v>2299853</v>
      </c>
      <c r="BW9" s="124">
        <v>1658528</v>
      </c>
      <c r="BX9" s="124">
        <v>5443750</v>
      </c>
      <c r="BY9" s="124">
        <v>1214892</v>
      </c>
      <c r="BZ9" s="124">
        <v>4623600</v>
      </c>
      <c r="CA9" s="124">
        <v>1333180</v>
      </c>
      <c r="CB9" s="124">
        <v>1614510</v>
      </c>
      <c r="CC9" s="124">
        <v>1392812</v>
      </c>
      <c r="CD9" s="124">
        <v>1561799</v>
      </c>
      <c r="CE9" s="124">
        <v>1548000</v>
      </c>
      <c r="CF9" s="124">
        <v>2793704</v>
      </c>
      <c r="CG9" s="124">
        <v>1144730</v>
      </c>
      <c r="CH9" s="124">
        <v>3243046</v>
      </c>
      <c r="CI9" s="124">
        <v>2041674</v>
      </c>
      <c r="CJ9" s="124">
        <v>2484060</v>
      </c>
      <c r="CK9" s="124">
        <v>1278940</v>
      </c>
      <c r="CL9" s="124">
        <v>2340328</v>
      </c>
      <c r="CM9" s="124">
        <v>2309772</v>
      </c>
      <c r="CN9" s="126">
        <v>1350829</v>
      </c>
      <c r="CO9" s="124">
        <v>2729122</v>
      </c>
      <c r="CP9" s="124">
        <v>1702892</v>
      </c>
      <c r="CQ9" s="124">
        <v>3398781</v>
      </c>
      <c r="CR9" s="124">
        <v>1395261</v>
      </c>
      <c r="CS9" s="124">
        <v>1956413</v>
      </c>
      <c r="CT9" s="124">
        <v>4015906</v>
      </c>
      <c r="CU9" s="125">
        <v>2590840</v>
      </c>
      <c r="CV9" s="125">
        <v>1800972</v>
      </c>
      <c r="CW9" s="125">
        <v>3172756</v>
      </c>
      <c r="CX9" s="125">
        <v>3631694</v>
      </c>
      <c r="CY9" s="125">
        <v>5312040</v>
      </c>
      <c r="CZ9" s="125">
        <v>2422600</v>
      </c>
      <c r="DA9" s="125">
        <v>1835000</v>
      </c>
      <c r="DB9" s="125">
        <v>2414000</v>
      </c>
      <c r="DC9" s="125">
        <v>2870700</v>
      </c>
      <c r="DD9" s="125">
        <v>1766000</v>
      </c>
      <c r="DE9" s="125">
        <v>1667700</v>
      </c>
      <c r="DF9" s="125">
        <v>1322700</v>
      </c>
      <c r="DG9" s="125">
        <v>1276400</v>
      </c>
      <c r="DH9" s="125">
        <v>2266000</v>
      </c>
      <c r="DI9" s="125">
        <v>2116100</v>
      </c>
      <c r="DJ9" s="125">
        <v>2622800</v>
      </c>
      <c r="DK9" s="125">
        <v>2596000</v>
      </c>
      <c r="DL9" s="125">
        <v>2775400</v>
      </c>
      <c r="DM9" s="125">
        <v>3017900</v>
      </c>
      <c r="DN9" s="125">
        <v>3174600</v>
      </c>
      <c r="DO9" s="125">
        <v>2656400</v>
      </c>
      <c r="DP9" s="125">
        <v>1244800</v>
      </c>
      <c r="DQ9" s="125">
        <v>2336000</v>
      </c>
      <c r="DR9" s="125">
        <v>1213500</v>
      </c>
      <c r="DS9" s="125">
        <v>3430000</v>
      </c>
      <c r="DT9" s="125">
        <v>3188000</v>
      </c>
      <c r="DU9" s="125">
        <v>2112800</v>
      </c>
      <c r="DV9" s="125">
        <v>0</v>
      </c>
      <c r="DW9" s="125">
        <v>0</v>
      </c>
      <c r="DX9" s="125">
        <v>0</v>
      </c>
      <c r="DY9" s="125">
        <v>0</v>
      </c>
      <c r="DZ9" s="125">
        <v>0</v>
      </c>
      <c r="EA9" s="102">
        <v>517918456</v>
      </c>
    </row>
    <row r="10" spans="2:131" ht="13.5" customHeight="1" x14ac:dyDescent="0.15">
      <c r="B10" s="96" t="s">
        <v>112</v>
      </c>
      <c r="C10" s="124">
        <v>7592921</v>
      </c>
      <c r="D10" s="124">
        <v>7376915</v>
      </c>
      <c r="E10" s="124">
        <v>5018583</v>
      </c>
      <c r="F10" s="124">
        <v>6969026</v>
      </c>
      <c r="G10" s="124">
        <v>6394652</v>
      </c>
      <c r="H10" s="124">
        <v>8015498</v>
      </c>
      <c r="I10" s="124">
        <v>3515538</v>
      </c>
      <c r="J10" s="124">
        <v>5093418</v>
      </c>
      <c r="K10" s="124">
        <v>8994502</v>
      </c>
      <c r="L10" s="124">
        <v>1734382</v>
      </c>
      <c r="M10" s="124">
        <v>3613572</v>
      </c>
      <c r="N10" s="124">
        <v>4520358</v>
      </c>
      <c r="O10" s="124">
        <v>9658374</v>
      </c>
      <c r="P10" s="124">
        <v>12875053</v>
      </c>
      <c r="Q10" s="124">
        <v>9226014</v>
      </c>
      <c r="R10" s="124">
        <v>23739771</v>
      </c>
      <c r="S10" s="124">
        <v>9955647</v>
      </c>
      <c r="T10" s="124">
        <v>14426018</v>
      </c>
      <c r="U10" s="124">
        <v>15853878</v>
      </c>
      <c r="V10" s="124">
        <v>6337758</v>
      </c>
      <c r="W10" s="125">
        <v>8535624</v>
      </c>
      <c r="X10" s="125">
        <v>11767487</v>
      </c>
      <c r="Y10" s="125">
        <v>0</v>
      </c>
      <c r="Z10" s="125">
        <v>8463209</v>
      </c>
      <c r="AA10" s="125">
        <v>0</v>
      </c>
      <c r="AB10" s="122"/>
      <c r="AC10" s="125">
        <v>4529576</v>
      </c>
      <c r="AD10" s="125">
        <v>9067389</v>
      </c>
      <c r="AE10" s="125">
        <v>9737239</v>
      </c>
      <c r="AF10" s="125">
        <v>10869578</v>
      </c>
      <c r="AG10" s="125">
        <v>6957420</v>
      </c>
      <c r="AH10" s="125">
        <v>7791899</v>
      </c>
      <c r="AI10" s="125">
        <v>6660661</v>
      </c>
      <c r="AJ10" s="125">
        <v>8022285</v>
      </c>
      <c r="AK10" s="125">
        <v>6480450</v>
      </c>
      <c r="AL10" s="125">
        <v>14082558</v>
      </c>
      <c r="AM10" s="125">
        <v>14265513</v>
      </c>
      <c r="AN10" s="125">
        <v>4980833</v>
      </c>
      <c r="AO10" s="125">
        <v>836987</v>
      </c>
      <c r="AP10" s="125">
        <v>6800113</v>
      </c>
      <c r="AQ10" s="125">
        <v>7665890</v>
      </c>
      <c r="AR10" s="125">
        <v>5206391</v>
      </c>
      <c r="AS10" s="125">
        <v>5317857</v>
      </c>
      <c r="AT10" s="124">
        <v>156325</v>
      </c>
      <c r="AU10" s="124">
        <v>231711</v>
      </c>
      <c r="AV10" s="124">
        <v>222652</v>
      </c>
      <c r="AW10" s="124">
        <v>1391820</v>
      </c>
      <c r="AX10" s="124">
        <v>300428</v>
      </c>
      <c r="AY10" s="124">
        <v>324471</v>
      </c>
      <c r="AZ10" s="124">
        <v>403716</v>
      </c>
      <c r="BA10" s="124">
        <v>246969</v>
      </c>
      <c r="BB10" s="124">
        <v>384082</v>
      </c>
      <c r="BC10" s="124">
        <v>266884</v>
      </c>
      <c r="BD10" s="124">
        <v>1048316</v>
      </c>
      <c r="BE10" s="124">
        <v>248691</v>
      </c>
      <c r="BF10" s="124">
        <v>442856</v>
      </c>
      <c r="BG10" s="124">
        <v>283575</v>
      </c>
      <c r="BH10" s="124">
        <v>360322</v>
      </c>
      <c r="BI10" s="124">
        <v>1245977</v>
      </c>
      <c r="BJ10" s="124">
        <v>358728</v>
      </c>
      <c r="BK10" s="124">
        <v>462945</v>
      </c>
      <c r="BL10" s="124">
        <v>242846</v>
      </c>
      <c r="BM10" s="124">
        <v>411062</v>
      </c>
      <c r="BN10" s="124">
        <v>349130</v>
      </c>
      <c r="BO10" s="124">
        <v>0</v>
      </c>
      <c r="BP10" s="124">
        <v>568894</v>
      </c>
      <c r="BQ10" s="124">
        <v>715469</v>
      </c>
      <c r="BR10" s="124">
        <v>296924</v>
      </c>
      <c r="BS10" s="124">
        <v>425275</v>
      </c>
      <c r="BT10" s="124">
        <v>3240297</v>
      </c>
      <c r="BU10" s="124">
        <v>374369</v>
      </c>
      <c r="BV10" s="124">
        <v>252252</v>
      </c>
      <c r="BW10" s="124">
        <v>274274</v>
      </c>
      <c r="BX10" s="124">
        <v>2827094</v>
      </c>
      <c r="BY10" s="124">
        <v>893367</v>
      </c>
      <c r="BZ10" s="124">
        <v>2209888</v>
      </c>
      <c r="CA10" s="124">
        <v>6482</v>
      </c>
      <c r="CB10" s="124">
        <v>3243</v>
      </c>
      <c r="CC10" s="124">
        <v>220308</v>
      </c>
      <c r="CD10" s="124">
        <v>296951</v>
      </c>
      <c r="CE10" s="124">
        <v>227078</v>
      </c>
      <c r="CF10" s="124">
        <v>421218</v>
      </c>
      <c r="CG10" s="124">
        <v>529742</v>
      </c>
      <c r="CH10" s="124">
        <v>599611</v>
      </c>
      <c r="CI10" s="124">
        <v>796471</v>
      </c>
      <c r="CJ10" s="124">
        <v>467110</v>
      </c>
      <c r="CK10" s="124">
        <v>145779</v>
      </c>
      <c r="CL10" s="124">
        <v>570663</v>
      </c>
      <c r="CM10" s="124">
        <v>708502</v>
      </c>
      <c r="CN10" s="126">
        <v>350087</v>
      </c>
      <c r="CO10" s="124">
        <v>355348</v>
      </c>
      <c r="CP10" s="124">
        <v>274532</v>
      </c>
      <c r="CQ10" s="124">
        <v>883517</v>
      </c>
      <c r="CR10" s="124">
        <v>442154</v>
      </c>
      <c r="CS10" s="124">
        <v>294919</v>
      </c>
      <c r="CT10" s="124">
        <v>917151</v>
      </c>
      <c r="CU10" s="125">
        <v>652734</v>
      </c>
      <c r="CV10" s="125">
        <v>285003</v>
      </c>
      <c r="CW10" s="125">
        <v>797271</v>
      </c>
      <c r="CX10" s="125">
        <v>1294136</v>
      </c>
      <c r="CY10" s="125">
        <v>589295</v>
      </c>
      <c r="CZ10" s="125">
        <v>251642</v>
      </c>
      <c r="DA10" s="125">
        <v>431124</v>
      </c>
      <c r="DB10" s="125">
        <v>542330</v>
      </c>
      <c r="DC10" s="125">
        <v>439679</v>
      </c>
      <c r="DD10" s="125">
        <v>1214062</v>
      </c>
      <c r="DE10" s="125">
        <v>235396</v>
      </c>
      <c r="DF10" s="125">
        <v>223939</v>
      </c>
      <c r="DG10" s="125">
        <v>451477</v>
      </c>
      <c r="DH10" s="125">
        <v>476145</v>
      </c>
      <c r="DI10" s="125">
        <v>306064</v>
      </c>
      <c r="DJ10" s="125">
        <v>274812</v>
      </c>
      <c r="DK10" s="125">
        <v>486704</v>
      </c>
      <c r="DL10" s="125">
        <v>352983</v>
      </c>
      <c r="DM10" s="125">
        <v>229426</v>
      </c>
      <c r="DN10" s="125">
        <v>578344</v>
      </c>
      <c r="DO10" s="125">
        <v>366183</v>
      </c>
      <c r="DP10" s="125">
        <v>214469</v>
      </c>
      <c r="DQ10" s="125">
        <v>410113</v>
      </c>
      <c r="DR10" s="125">
        <v>275365</v>
      </c>
      <c r="DS10" s="125">
        <v>506374</v>
      </c>
      <c r="DT10" s="125">
        <v>783564</v>
      </c>
      <c r="DU10" s="125">
        <v>459151</v>
      </c>
      <c r="DV10" s="125">
        <v>847254</v>
      </c>
      <c r="DW10" s="125">
        <v>403981</v>
      </c>
      <c r="DX10" s="125">
        <v>367296</v>
      </c>
      <c r="DY10" s="125">
        <v>1213357</v>
      </c>
      <c r="DZ10" s="125">
        <v>240494</v>
      </c>
      <c r="EA10" s="102">
        <v>375123479</v>
      </c>
    </row>
    <row r="11" spans="2:131" ht="13.5" customHeight="1" x14ac:dyDescent="0.15">
      <c r="B11" s="96" t="s">
        <v>98</v>
      </c>
      <c r="C11" s="124">
        <v>1606500</v>
      </c>
      <c r="D11" s="124">
        <v>2687500</v>
      </c>
      <c r="E11" s="124">
        <v>104700</v>
      </c>
      <c r="F11" s="124">
        <v>962000</v>
      </c>
      <c r="G11" s="124">
        <v>3210955</v>
      </c>
      <c r="H11" s="124">
        <v>2733553</v>
      </c>
      <c r="I11" s="124">
        <v>163000</v>
      </c>
      <c r="J11" s="124">
        <v>4372000</v>
      </c>
      <c r="K11" s="124">
        <v>0</v>
      </c>
      <c r="L11" s="124">
        <v>561000</v>
      </c>
      <c r="M11" s="124">
        <v>197000</v>
      </c>
      <c r="N11" s="124">
        <v>523000</v>
      </c>
      <c r="O11" s="124">
        <v>195000</v>
      </c>
      <c r="P11" s="124">
        <v>2539000</v>
      </c>
      <c r="Q11" s="124">
        <v>5474500</v>
      </c>
      <c r="R11" s="124">
        <v>244000</v>
      </c>
      <c r="S11" s="124">
        <v>5382000</v>
      </c>
      <c r="T11" s="124">
        <v>2337000</v>
      </c>
      <c r="U11" s="124">
        <v>2031000</v>
      </c>
      <c r="V11" s="124">
        <v>1690000</v>
      </c>
      <c r="W11" s="125">
        <v>866500</v>
      </c>
      <c r="X11" s="125">
        <v>751786</v>
      </c>
      <c r="Y11" s="125">
        <v>1102500</v>
      </c>
      <c r="Z11" s="125">
        <v>1863192</v>
      </c>
      <c r="AA11" s="125">
        <v>0</v>
      </c>
      <c r="AB11" s="122"/>
      <c r="AC11" s="125">
        <v>739281</v>
      </c>
      <c r="AD11" s="125">
        <v>21800</v>
      </c>
      <c r="AE11" s="125">
        <v>957600</v>
      </c>
      <c r="AF11" s="125">
        <v>1458000</v>
      </c>
      <c r="AG11" s="125">
        <v>2688837</v>
      </c>
      <c r="AH11" s="125">
        <v>2910204</v>
      </c>
      <c r="AI11" s="125">
        <v>583075</v>
      </c>
      <c r="AJ11" s="125">
        <v>189500</v>
      </c>
      <c r="AK11" s="125">
        <v>1341500</v>
      </c>
      <c r="AL11" s="125">
        <v>272000</v>
      </c>
      <c r="AM11" s="125">
        <v>3496987</v>
      </c>
      <c r="AN11" s="125">
        <v>2257000</v>
      </c>
      <c r="AO11" s="125">
        <v>1901878</v>
      </c>
      <c r="AP11" s="125">
        <v>13722555</v>
      </c>
      <c r="AQ11" s="125">
        <v>268950</v>
      </c>
      <c r="AR11" s="125">
        <v>332700</v>
      </c>
      <c r="AS11" s="125">
        <v>997341</v>
      </c>
      <c r="AT11" s="124">
        <v>286000</v>
      </c>
      <c r="AU11" s="124">
        <v>1425624</v>
      </c>
      <c r="AV11" s="124">
        <v>1781000</v>
      </c>
      <c r="AW11" s="124">
        <v>3396997</v>
      </c>
      <c r="AX11" s="124">
        <v>3425793</v>
      </c>
      <c r="AY11" s="124">
        <v>2232724</v>
      </c>
      <c r="AZ11" s="124">
        <v>307200</v>
      </c>
      <c r="BA11" s="124">
        <v>1971081</v>
      </c>
      <c r="BB11" s="124">
        <v>1824647</v>
      </c>
      <c r="BC11" s="124">
        <v>960380</v>
      </c>
      <c r="BD11" s="124">
        <v>5195729</v>
      </c>
      <c r="BE11" s="124">
        <v>19750891</v>
      </c>
      <c r="BF11" s="124">
        <v>1362000</v>
      </c>
      <c r="BG11" s="124">
        <v>1975000</v>
      </c>
      <c r="BH11" s="124">
        <v>1320000</v>
      </c>
      <c r="BI11" s="124">
        <v>6518600</v>
      </c>
      <c r="BJ11" s="124">
        <v>2031000</v>
      </c>
      <c r="BK11" s="124">
        <v>5921528</v>
      </c>
      <c r="BL11" s="124">
        <v>2040000</v>
      </c>
      <c r="BM11" s="124">
        <v>3207000</v>
      </c>
      <c r="BN11" s="124">
        <v>2304600</v>
      </c>
      <c r="BO11" s="124">
        <v>482678</v>
      </c>
      <c r="BP11" s="124">
        <v>2169015</v>
      </c>
      <c r="BQ11" s="124">
        <v>3818670</v>
      </c>
      <c r="BR11" s="124">
        <v>204000</v>
      </c>
      <c r="BS11" s="124">
        <v>1096876</v>
      </c>
      <c r="BT11" s="124">
        <v>7731502</v>
      </c>
      <c r="BU11" s="124">
        <v>1386000</v>
      </c>
      <c r="BV11" s="124">
        <v>1092250</v>
      </c>
      <c r="BW11" s="124">
        <v>2171584</v>
      </c>
      <c r="BX11" s="124">
        <v>5006170</v>
      </c>
      <c r="BY11" s="124">
        <v>518400</v>
      </c>
      <c r="BZ11" s="124">
        <v>22880244</v>
      </c>
      <c r="CA11" s="124">
        <v>1719643</v>
      </c>
      <c r="CB11" s="124">
        <v>275460</v>
      </c>
      <c r="CC11" s="124">
        <v>977530</v>
      </c>
      <c r="CD11" s="124">
        <v>2692592</v>
      </c>
      <c r="CE11" s="124">
        <v>928350</v>
      </c>
      <c r="CF11" s="124">
        <v>3103643</v>
      </c>
      <c r="CG11" s="124">
        <v>2735760</v>
      </c>
      <c r="CH11" s="124">
        <v>3397786</v>
      </c>
      <c r="CI11" s="124">
        <v>2019503</v>
      </c>
      <c r="CJ11" s="124">
        <v>2136258</v>
      </c>
      <c r="CK11" s="124">
        <v>790293</v>
      </c>
      <c r="CL11" s="124">
        <v>3088074</v>
      </c>
      <c r="CM11" s="124">
        <v>902234</v>
      </c>
      <c r="CN11" s="126">
        <v>605740</v>
      </c>
      <c r="CO11" s="124">
        <v>1466597</v>
      </c>
      <c r="CP11" s="124">
        <v>1986105</v>
      </c>
      <c r="CQ11" s="124">
        <v>2954500</v>
      </c>
      <c r="CR11" s="124">
        <v>1482000</v>
      </c>
      <c r="CS11" s="124">
        <v>1261008</v>
      </c>
      <c r="CT11" s="124">
        <v>7728550</v>
      </c>
      <c r="CU11" s="125">
        <v>2290066</v>
      </c>
      <c r="CV11" s="125">
        <v>1047540</v>
      </c>
      <c r="CW11" s="125">
        <v>3547000</v>
      </c>
      <c r="CX11" s="125">
        <v>2250000</v>
      </c>
      <c r="CY11" s="125">
        <v>4347781</v>
      </c>
      <c r="CZ11" s="125">
        <v>1977110</v>
      </c>
      <c r="DA11" s="125">
        <v>568700</v>
      </c>
      <c r="DB11" s="125">
        <v>980000</v>
      </c>
      <c r="DC11" s="125">
        <v>2101000</v>
      </c>
      <c r="DD11" s="125">
        <v>567000</v>
      </c>
      <c r="DE11" s="125">
        <v>1300500</v>
      </c>
      <c r="DF11" s="125">
        <v>1314000</v>
      </c>
      <c r="DG11" s="125">
        <v>3269000</v>
      </c>
      <c r="DH11" s="125">
        <v>584740</v>
      </c>
      <c r="DI11" s="125">
        <v>436567</v>
      </c>
      <c r="DJ11" s="125">
        <v>542700</v>
      </c>
      <c r="DK11" s="125">
        <v>1454976</v>
      </c>
      <c r="DL11" s="125">
        <v>2398289</v>
      </c>
      <c r="DM11" s="125">
        <v>2847393</v>
      </c>
      <c r="DN11" s="125">
        <v>1235466</v>
      </c>
      <c r="DO11" s="125">
        <v>1083250</v>
      </c>
      <c r="DP11" s="125">
        <v>361750</v>
      </c>
      <c r="DQ11" s="125">
        <v>1124500</v>
      </c>
      <c r="DR11" s="125">
        <v>412000</v>
      </c>
      <c r="DS11" s="125">
        <v>1674940</v>
      </c>
      <c r="DT11" s="125">
        <v>337575</v>
      </c>
      <c r="DU11" s="125">
        <v>456200</v>
      </c>
      <c r="DV11" s="125">
        <v>3449191</v>
      </c>
      <c r="DW11" s="125">
        <v>3330200</v>
      </c>
      <c r="DX11" s="125">
        <v>1028000</v>
      </c>
      <c r="DY11" s="125">
        <v>783039</v>
      </c>
      <c r="DZ11" s="125">
        <v>1402740</v>
      </c>
      <c r="EA11" s="102">
        <v>287140459</v>
      </c>
    </row>
    <row r="12" spans="2:131" ht="13.5" customHeight="1" x14ac:dyDescent="0.15">
      <c r="B12" s="96" t="s">
        <v>113</v>
      </c>
      <c r="C12" s="124">
        <v>69791</v>
      </c>
      <c r="D12" s="124">
        <v>126505</v>
      </c>
      <c r="E12" s="124">
        <v>64315</v>
      </c>
      <c r="F12" s="124">
        <v>97380</v>
      </c>
      <c r="G12" s="124">
        <v>99521</v>
      </c>
      <c r="H12" s="124">
        <v>106897</v>
      </c>
      <c r="I12" s="124">
        <v>41501</v>
      </c>
      <c r="J12" s="124">
        <v>46608</v>
      </c>
      <c r="K12" s="124">
        <v>123924</v>
      </c>
      <c r="L12" s="124">
        <v>14335</v>
      </c>
      <c r="M12" s="124">
        <v>44051</v>
      </c>
      <c r="N12" s="124">
        <v>67114</v>
      </c>
      <c r="O12" s="124">
        <v>175233</v>
      </c>
      <c r="P12" s="124">
        <v>263209</v>
      </c>
      <c r="Q12" s="124">
        <v>131464</v>
      </c>
      <c r="R12" s="124">
        <v>430100</v>
      </c>
      <c r="S12" s="124">
        <v>126855</v>
      </c>
      <c r="T12" s="124">
        <v>240325</v>
      </c>
      <c r="U12" s="124">
        <v>203325</v>
      </c>
      <c r="V12" s="124">
        <v>110431</v>
      </c>
      <c r="W12" s="125">
        <v>120337</v>
      </c>
      <c r="X12" s="125">
        <v>100207</v>
      </c>
      <c r="Y12" s="125">
        <v>165133</v>
      </c>
      <c r="Z12" s="125">
        <v>196160</v>
      </c>
      <c r="AA12" s="125">
        <v>94366</v>
      </c>
      <c r="AB12" s="122"/>
      <c r="AC12" s="125">
        <v>85309</v>
      </c>
      <c r="AD12" s="125">
        <v>151161</v>
      </c>
      <c r="AE12" s="125">
        <v>122419</v>
      </c>
      <c r="AF12" s="125">
        <v>90970</v>
      </c>
      <c r="AG12" s="125">
        <v>145951</v>
      </c>
      <c r="AH12" s="125">
        <v>139938</v>
      </c>
      <c r="AI12" s="125">
        <v>134225</v>
      </c>
      <c r="AJ12" s="125">
        <v>231517</v>
      </c>
      <c r="AK12" s="125">
        <v>97326</v>
      </c>
      <c r="AL12" s="125">
        <v>132567</v>
      </c>
      <c r="AM12" s="125">
        <v>143788</v>
      </c>
      <c r="AN12" s="125">
        <v>69433</v>
      </c>
      <c r="AO12" s="125">
        <v>14990</v>
      </c>
      <c r="AP12" s="125">
        <v>87482</v>
      </c>
      <c r="AQ12" s="125">
        <v>74026</v>
      </c>
      <c r="AR12" s="125">
        <v>40617</v>
      </c>
      <c r="AS12" s="125">
        <v>91433</v>
      </c>
      <c r="AT12" s="124">
        <v>21382</v>
      </c>
      <c r="AU12" s="124">
        <v>23539</v>
      </c>
      <c r="AV12" s="124">
        <v>31038</v>
      </c>
      <c r="AW12" s="124">
        <v>176195</v>
      </c>
      <c r="AX12" s="124">
        <v>58062</v>
      </c>
      <c r="AY12" s="124">
        <v>41694</v>
      </c>
      <c r="AZ12" s="124">
        <v>38579</v>
      </c>
      <c r="BA12" s="124">
        <v>46618</v>
      </c>
      <c r="BB12" s="124">
        <v>60405</v>
      </c>
      <c r="BC12" s="124">
        <v>35552</v>
      </c>
      <c r="BD12" s="124">
        <v>168465</v>
      </c>
      <c r="BE12" s="124">
        <v>40414</v>
      </c>
      <c r="BF12" s="124">
        <v>45859</v>
      </c>
      <c r="BG12" s="124">
        <v>50931</v>
      </c>
      <c r="BH12" s="124">
        <v>45880</v>
      </c>
      <c r="BI12" s="124">
        <v>181768</v>
      </c>
      <c r="BJ12" s="124">
        <v>137187</v>
      </c>
      <c r="BK12" s="124">
        <v>88399</v>
      </c>
      <c r="BL12" s="124">
        <v>51219</v>
      </c>
      <c r="BM12" s="124">
        <v>50850</v>
      </c>
      <c r="BN12" s="124">
        <v>75263</v>
      </c>
      <c r="BO12" s="124">
        <v>34219</v>
      </c>
      <c r="BP12" s="124">
        <v>66275</v>
      </c>
      <c r="BQ12" s="124">
        <v>90308</v>
      </c>
      <c r="BR12" s="124">
        <v>35209</v>
      </c>
      <c r="BS12" s="124">
        <v>39392</v>
      </c>
      <c r="BT12" s="124">
        <v>307121</v>
      </c>
      <c r="BU12" s="124">
        <v>40820</v>
      </c>
      <c r="BV12" s="124">
        <v>74151</v>
      </c>
      <c r="BW12" s="124">
        <v>54988</v>
      </c>
      <c r="BX12" s="124">
        <v>173650</v>
      </c>
      <c r="BY12" s="124">
        <v>35670</v>
      </c>
      <c r="BZ12" s="124">
        <v>129987</v>
      </c>
      <c r="CA12" s="124">
        <v>31087</v>
      </c>
      <c r="CB12" s="124">
        <v>40225</v>
      </c>
      <c r="CC12" s="124">
        <v>30512</v>
      </c>
      <c r="CD12" s="124">
        <v>39227</v>
      </c>
      <c r="CE12" s="124">
        <v>38456</v>
      </c>
      <c r="CF12" s="124">
        <v>84823</v>
      </c>
      <c r="CG12" s="124">
        <v>35816</v>
      </c>
      <c r="CH12" s="124">
        <v>87374</v>
      </c>
      <c r="CI12" s="124">
        <v>53341</v>
      </c>
      <c r="CJ12" s="124">
        <v>60360</v>
      </c>
      <c r="CK12" s="124">
        <v>33524</v>
      </c>
      <c r="CL12" s="124">
        <v>69117</v>
      </c>
      <c r="CM12" s="124">
        <v>65481</v>
      </c>
      <c r="CN12" s="126">
        <v>40799</v>
      </c>
      <c r="CO12" s="124">
        <v>67024</v>
      </c>
      <c r="CP12" s="124">
        <v>44345</v>
      </c>
      <c r="CQ12" s="124">
        <v>99581</v>
      </c>
      <c r="CR12" s="124">
        <v>39832</v>
      </c>
      <c r="CS12" s="124">
        <v>53313</v>
      </c>
      <c r="CT12" s="124">
        <v>119669</v>
      </c>
      <c r="CU12" s="125">
        <v>70669</v>
      </c>
      <c r="CV12" s="125">
        <v>45175</v>
      </c>
      <c r="CW12" s="125">
        <v>92771</v>
      </c>
      <c r="CX12" s="125">
        <v>102463</v>
      </c>
      <c r="CY12" s="125">
        <v>124113</v>
      </c>
      <c r="CZ12" s="125">
        <v>65574</v>
      </c>
      <c r="DA12" s="125">
        <v>51894</v>
      </c>
      <c r="DB12" s="125">
        <v>60811</v>
      </c>
      <c r="DC12" s="125">
        <v>69446</v>
      </c>
      <c r="DD12" s="125">
        <v>44979</v>
      </c>
      <c r="DE12" s="125">
        <v>36562</v>
      </c>
      <c r="DF12" s="125">
        <v>37598</v>
      </c>
      <c r="DG12" s="125">
        <v>37044</v>
      </c>
      <c r="DH12" s="125">
        <v>65989</v>
      </c>
      <c r="DI12" s="125">
        <v>51036</v>
      </c>
      <c r="DJ12" s="125">
        <v>42826</v>
      </c>
      <c r="DK12" s="125">
        <v>64259</v>
      </c>
      <c r="DL12" s="125">
        <v>74744</v>
      </c>
      <c r="DM12" s="125">
        <v>85685</v>
      </c>
      <c r="DN12" s="125">
        <v>65680</v>
      </c>
      <c r="DO12" s="125">
        <v>51245</v>
      </c>
      <c r="DP12" s="125">
        <v>23817</v>
      </c>
      <c r="DQ12" s="125">
        <v>62145</v>
      </c>
      <c r="DR12" s="125">
        <v>24163</v>
      </c>
      <c r="DS12" s="125">
        <v>79999</v>
      </c>
      <c r="DT12" s="125">
        <v>51089</v>
      </c>
      <c r="DU12" s="125">
        <v>44902</v>
      </c>
      <c r="DV12" s="125">
        <v>40013</v>
      </c>
      <c r="DW12" s="125">
        <v>43287</v>
      </c>
      <c r="DX12" s="125">
        <v>33211</v>
      </c>
      <c r="DY12" s="125">
        <v>48075</v>
      </c>
      <c r="DZ12" s="125">
        <v>36037</v>
      </c>
      <c r="EA12" s="102">
        <v>10784088</v>
      </c>
    </row>
    <row r="13" spans="2:131" ht="13.5" customHeight="1" x14ac:dyDescent="0.15">
      <c r="B13" s="96" t="s">
        <v>114</v>
      </c>
      <c r="C13" s="124">
        <v>400000</v>
      </c>
      <c r="D13" s="124">
        <v>400000</v>
      </c>
      <c r="E13" s="124">
        <v>400000</v>
      </c>
      <c r="F13" s="124">
        <v>850002</v>
      </c>
      <c r="G13" s="124">
        <v>650000</v>
      </c>
      <c r="H13" s="124">
        <v>0</v>
      </c>
      <c r="I13" s="124">
        <v>0</v>
      </c>
      <c r="J13" s="124">
        <v>400000</v>
      </c>
      <c r="K13" s="124">
        <v>0</v>
      </c>
      <c r="L13" s="124">
        <v>0</v>
      </c>
      <c r="M13" s="124">
        <v>0</v>
      </c>
      <c r="N13" s="124">
        <v>0</v>
      </c>
      <c r="O13" s="124">
        <v>337500</v>
      </c>
      <c r="P13" s="124">
        <v>324793</v>
      </c>
      <c r="Q13" s="124">
        <v>324793</v>
      </c>
      <c r="R13" s="124">
        <v>339669</v>
      </c>
      <c r="S13" s="124">
        <v>339669</v>
      </c>
      <c r="T13" s="124">
        <v>439673</v>
      </c>
      <c r="U13" s="124">
        <v>329752</v>
      </c>
      <c r="V13" s="124">
        <v>329752</v>
      </c>
      <c r="W13" s="125">
        <v>339669</v>
      </c>
      <c r="X13" s="125">
        <v>414669</v>
      </c>
      <c r="Y13" s="125">
        <v>329752</v>
      </c>
      <c r="Z13" s="125">
        <v>391669</v>
      </c>
      <c r="AA13" s="125">
        <v>339669</v>
      </c>
      <c r="AB13" s="122"/>
      <c r="AC13" s="125">
        <v>340000</v>
      </c>
      <c r="AD13" s="125">
        <v>339669</v>
      </c>
      <c r="AE13" s="125">
        <v>414669</v>
      </c>
      <c r="AF13" s="125">
        <v>390002</v>
      </c>
      <c r="AG13" s="125">
        <v>429340</v>
      </c>
      <c r="AH13" s="125">
        <v>0</v>
      </c>
      <c r="AI13" s="125">
        <v>434714</v>
      </c>
      <c r="AJ13" s="125">
        <v>0</v>
      </c>
      <c r="AK13" s="125">
        <v>418183</v>
      </c>
      <c r="AL13" s="125">
        <v>362194</v>
      </c>
      <c r="AM13" s="125">
        <v>366725</v>
      </c>
      <c r="AN13" s="125">
        <v>364673</v>
      </c>
      <c r="AO13" s="125">
        <v>366725</v>
      </c>
      <c r="AP13" s="125">
        <v>0</v>
      </c>
      <c r="AQ13" s="125">
        <v>328751</v>
      </c>
      <c r="AR13" s="125">
        <v>347187</v>
      </c>
      <c r="AS13" s="125">
        <v>279632</v>
      </c>
      <c r="AT13" s="124">
        <v>401468</v>
      </c>
      <c r="AU13" s="124">
        <v>401468</v>
      </c>
      <c r="AV13" s="124">
        <v>401468</v>
      </c>
      <c r="AW13" s="124">
        <v>414702</v>
      </c>
      <c r="AX13" s="124">
        <v>401468</v>
      </c>
      <c r="AY13" s="124">
        <v>402500</v>
      </c>
      <c r="AZ13" s="124">
        <v>426230</v>
      </c>
      <c r="BA13" s="124">
        <v>426230</v>
      </c>
      <c r="BB13" s="124">
        <v>426230</v>
      </c>
      <c r="BC13" s="124">
        <v>376228</v>
      </c>
      <c r="BD13" s="124">
        <v>0</v>
      </c>
      <c r="BE13" s="124">
        <v>0</v>
      </c>
      <c r="BF13" s="124">
        <v>454004</v>
      </c>
      <c r="BG13" s="124">
        <v>0</v>
      </c>
      <c r="BH13" s="124">
        <v>0</v>
      </c>
      <c r="BI13" s="124">
        <v>0</v>
      </c>
      <c r="BJ13" s="124">
        <v>0</v>
      </c>
      <c r="BK13" s="124">
        <v>0</v>
      </c>
      <c r="BL13" s="124">
        <v>414261</v>
      </c>
      <c r="BM13" s="124">
        <v>0</v>
      </c>
      <c r="BN13" s="124">
        <v>0</v>
      </c>
      <c r="BO13" s="124">
        <v>404002</v>
      </c>
      <c r="BP13" s="124">
        <v>457273</v>
      </c>
      <c r="BQ13" s="124">
        <v>423846</v>
      </c>
      <c r="BR13" s="124">
        <v>186398</v>
      </c>
      <c r="BS13" s="124">
        <v>447211</v>
      </c>
      <c r="BT13" s="124">
        <v>426221</v>
      </c>
      <c r="BU13" s="124">
        <v>423846</v>
      </c>
      <c r="BV13" s="124">
        <v>449774</v>
      </c>
      <c r="BW13" s="124">
        <v>452033</v>
      </c>
      <c r="BX13" s="124">
        <v>527457</v>
      </c>
      <c r="BY13" s="124">
        <v>450577</v>
      </c>
      <c r="BZ13" s="124">
        <v>391669</v>
      </c>
      <c r="CA13" s="124">
        <v>423600</v>
      </c>
      <c r="CB13" s="124">
        <v>423600</v>
      </c>
      <c r="CC13" s="124">
        <v>396591</v>
      </c>
      <c r="CD13" s="124">
        <v>390991</v>
      </c>
      <c r="CE13" s="124">
        <v>414148</v>
      </c>
      <c r="CF13" s="124">
        <v>399589</v>
      </c>
      <c r="CG13" s="124">
        <v>391669</v>
      </c>
      <c r="CH13" s="124">
        <v>414388</v>
      </c>
      <c r="CI13" s="124">
        <v>414388</v>
      </c>
      <c r="CJ13" s="124">
        <v>401259</v>
      </c>
      <c r="CK13" s="124">
        <v>401041</v>
      </c>
      <c r="CL13" s="124">
        <v>401259</v>
      </c>
      <c r="CM13" s="124">
        <v>401041</v>
      </c>
      <c r="CN13" s="126">
        <v>401259</v>
      </c>
      <c r="CO13" s="124">
        <v>401259</v>
      </c>
      <c r="CP13" s="124">
        <v>392016</v>
      </c>
      <c r="CQ13" s="124">
        <v>413899</v>
      </c>
      <c r="CR13" s="124">
        <v>415500</v>
      </c>
      <c r="CS13" s="124">
        <v>428754</v>
      </c>
      <c r="CT13" s="124">
        <v>331096</v>
      </c>
      <c r="CU13" s="125">
        <v>416615</v>
      </c>
      <c r="CV13" s="125">
        <v>416615</v>
      </c>
      <c r="CW13" s="125">
        <v>391295</v>
      </c>
      <c r="CX13" s="125">
        <v>320646</v>
      </c>
      <c r="CY13" s="125">
        <v>340732</v>
      </c>
      <c r="CZ13" s="125">
        <v>0</v>
      </c>
      <c r="DA13" s="125">
        <v>0</v>
      </c>
      <c r="DB13" s="125">
        <v>0</v>
      </c>
      <c r="DC13" s="125">
        <v>0</v>
      </c>
      <c r="DD13" s="125">
        <v>0</v>
      </c>
      <c r="DE13" s="125">
        <v>0</v>
      </c>
      <c r="DF13" s="125">
        <v>0</v>
      </c>
      <c r="DG13" s="125">
        <v>0</v>
      </c>
      <c r="DH13" s="125">
        <v>0</v>
      </c>
      <c r="DI13" s="125">
        <v>0</v>
      </c>
      <c r="DJ13" s="125">
        <v>0</v>
      </c>
      <c r="DK13" s="125">
        <v>0</v>
      </c>
      <c r="DL13" s="125">
        <v>0</v>
      </c>
      <c r="DM13" s="125">
        <v>0</v>
      </c>
      <c r="DN13" s="125">
        <v>0</v>
      </c>
      <c r="DO13" s="125">
        <v>0</v>
      </c>
      <c r="DP13" s="125">
        <v>0</v>
      </c>
      <c r="DQ13" s="125">
        <v>0</v>
      </c>
      <c r="DR13" s="125">
        <v>0</v>
      </c>
      <c r="DS13" s="125">
        <v>0</v>
      </c>
      <c r="DT13" s="125">
        <v>0</v>
      </c>
      <c r="DU13" s="125">
        <v>0</v>
      </c>
      <c r="DV13" s="125">
        <v>0</v>
      </c>
      <c r="DW13" s="125">
        <v>0</v>
      </c>
      <c r="DX13" s="125">
        <v>0</v>
      </c>
      <c r="DY13" s="125">
        <v>0</v>
      </c>
      <c r="DZ13" s="125">
        <v>0</v>
      </c>
      <c r="EA13" s="102">
        <v>32982252</v>
      </c>
    </row>
    <row r="14" spans="2:131" ht="13.5" customHeight="1" x14ac:dyDescent="0.15">
      <c r="B14" s="97" t="s">
        <v>116</v>
      </c>
      <c r="C14" s="127">
        <v>147974</v>
      </c>
      <c r="D14" s="127">
        <v>599159</v>
      </c>
      <c r="E14" s="127">
        <v>618519</v>
      </c>
      <c r="F14" s="127">
        <v>207714</v>
      </c>
      <c r="G14" s="127">
        <v>1579249</v>
      </c>
      <c r="H14" s="127">
        <v>241192</v>
      </c>
      <c r="I14" s="127">
        <v>318274</v>
      </c>
      <c r="J14" s="127">
        <v>105898</v>
      </c>
      <c r="K14" s="127">
        <v>30974</v>
      </c>
      <c r="L14" s="127">
        <v>8974</v>
      </c>
      <c r="M14" s="127">
        <v>633864</v>
      </c>
      <c r="N14" s="127">
        <v>71374</v>
      </c>
      <c r="O14" s="127">
        <v>307974</v>
      </c>
      <c r="P14" s="127">
        <v>513394</v>
      </c>
      <c r="Q14" s="127">
        <v>376643</v>
      </c>
      <c r="R14" s="127">
        <v>75931854</v>
      </c>
      <c r="S14" s="127">
        <v>676394</v>
      </c>
      <c r="T14" s="127">
        <v>400852</v>
      </c>
      <c r="U14" s="127">
        <v>3402024</v>
      </c>
      <c r="V14" s="127">
        <v>105958</v>
      </c>
      <c r="W14" s="128">
        <v>1782824</v>
      </c>
      <c r="X14" s="128">
        <v>1538674</v>
      </c>
      <c r="Y14" s="128">
        <v>8974</v>
      </c>
      <c r="Z14" s="128">
        <v>126121</v>
      </c>
      <c r="AA14" s="128">
        <v>8974</v>
      </c>
      <c r="AB14" s="122"/>
      <c r="AC14" s="128">
        <v>299851</v>
      </c>
      <c r="AD14" s="128">
        <v>1238974</v>
      </c>
      <c r="AE14" s="128">
        <v>296575</v>
      </c>
      <c r="AF14" s="128">
        <v>509171</v>
      </c>
      <c r="AG14" s="128">
        <v>858561</v>
      </c>
      <c r="AH14" s="128">
        <v>651815</v>
      </c>
      <c r="AI14" s="128">
        <v>263622</v>
      </c>
      <c r="AJ14" s="128">
        <v>16685</v>
      </c>
      <c r="AK14" s="128">
        <v>289159</v>
      </c>
      <c r="AL14" s="128">
        <v>492845</v>
      </c>
      <c r="AM14" s="128">
        <v>471427</v>
      </c>
      <c r="AN14" s="128">
        <v>472327</v>
      </c>
      <c r="AO14" s="128">
        <v>112976</v>
      </c>
      <c r="AP14" s="128">
        <v>1000493</v>
      </c>
      <c r="AQ14" s="128">
        <v>926161</v>
      </c>
      <c r="AR14" s="128">
        <v>571913</v>
      </c>
      <c r="AS14" s="128">
        <v>587567</v>
      </c>
      <c r="AT14" s="127">
        <v>20278</v>
      </c>
      <c r="AU14" s="127">
        <v>109856</v>
      </c>
      <c r="AV14" s="127">
        <v>381098</v>
      </c>
      <c r="AW14" s="127">
        <v>1021058</v>
      </c>
      <c r="AX14" s="127">
        <v>278158</v>
      </c>
      <c r="AY14" s="127">
        <v>237600</v>
      </c>
      <c r="AZ14" s="127">
        <v>129558</v>
      </c>
      <c r="BA14" s="127">
        <v>134400</v>
      </c>
      <c r="BB14" s="127">
        <v>138600</v>
      </c>
      <c r="BC14" s="127">
        <v>163220</v>
      </c>
      <c r="BD14" s="127">
        <v>807512</v>
      </c>
      <c r="BE14" s="127">
        <v>401359</v>
      </c>
      <c r="BF14" s="127">
        <v>416778</v>
      </c>
      <c r="BG14" s="127">
        <v>119880</v>
      </c>
      <c r="BH14" s="127">
        <v>175098</v>
      </c>
      <c r="BI14" s="127">
        <v>454725</v>
      </c>
      <c r="BJ14" s="127">
        <v>638580</v>
      </c>
      <c r="BK14" s="127">
        <v>398031</v>
      </c>
      <c r="BL14" s="127">
        <v>185875</v>
      </c>
      <c r="BM14" s="127">
        <v>534311</v>
      </c>
      <c r="BN14" s="127">
        <v>88200</v>
      </c>
      <c r="BO14" s="127">
        <v>0</v>
      </c>
      <c r="BP14" s="127">
        <v>195360</v>
      </c>
      <c r="BQ14" s="127">
        <v>604419</v>
      </c>
      <c r="BR14" s="127">
        <v>114690</v>
      </c>
      <c r="BS14" s="127">
        <v>542588</v>
      </c>
      <c r="BT14" s="127">
        <v>987325</v>
      </c>
      <c r="BU14" s="127">
        <v>353515</v>
      </c>
      <c r="BV14" s="127">
        <v>112000</v>
      </c>
      <c r="BW14" s="127">
        <v>190080</v>
      </c>
      <c r="BX14" s="127">
        <v>656880</v>
      </c>
      <c r="BY14" s="127">
        <v>98160</v>
      </c>
      <c r="BZ14" s="127">
        <v>2477022</v>
      </c>
      <c r="CA14" s="127">
        <v>144000</v>
      </c>
      <c r="CB14" s="127">
        <v>144060</v>
      </c>
      <c r="CC14" s="127">
        <v>156960</v>
      </c>
      <c r="CD14" s="127">
        <v>1408534</v>
      </c>
      <c r="CE14" s="127">
        <v>132300</v>
      </c>
      <c r="CF14" s="127">
        <v>522040</v>
      </c>
      <c r="CG14" s="127">
        <v>91200</v>
      </c>
      <c r="CH14" s="127">
        <v>486840</v>
      </c>
      <c r="CI14" s="127">
        <v>584181</v>
      </c>
      <c r="CJ14" s="127">
        <v>275601</v>
      </c>
      <c r="CK14" s="127">
        <v>75480</v>
      </c>
      <c r="CL14" s="127">
        <v>207366</v>
      </c>
      <c r="CM14" s="127">
        <v>195066</v>
      </c>
      <c r="CN14" s="129">
        <v>140400</v>
      </c>
      <c r="CO14" s="127">
        <v>252486</v>
      </c>
      <c r="CP14" s="127">
        <v>176854</v>
      </c>
      <c r="CQ14" s="127">
        <v>774700</v>
      </c>
      <c r="CR14" s="127">
        <v>367200</v>
      </c>
      <c r="CS14" s="127">
        <v>297182</v>
      </c>
      <c r="CT14" s="127">
        <v>400166</v>
      </c>
      <c r="CU14" s="128">
        <v>156600</v>
      </c>
      <c r="CV14" s="128">
        <v>158735</v>
      </c>
      <c r="CW14" s="128">
        <v>277725</v>
      </c>
      <c r="CX14" s="128">
        <v>532400</v>
      </c>
      <c r="CY14" s="128">
        <v>315000</v>
      </c>
      <c r="CZ14" s="122">
        <v>342600</v>
      </c>
      <c r="DA14" s="122">
        <v>191555</v>
      </c>
      <c r="DB14" s="122">
        <v>2540065</v>
      </c>
      <c r="DC14" s="122">
        <v>2466754</v>
      </c>
      <c r="DD14" s="122">
        <v>573643</v>
      </c>
      <c r="DE14" s="122">
        <v>232083</v>
      </c>
      <c r="DF14" s="122">
        <v>412867</v>
      </c>
      <c r="DG14" s="122">
        <v>482979</v>
      </c>
      <c r="DH14" s="122">
        <v>167855</v>
      </c>
      <c r="DI14" s="122">
        <v>2089860</v>
      </c>
      <c r="DJ14" s="122">
        <v>448455</v>
      </c>
      <c r="DK14" s="122">
        <v>102798</v>
      </c>
      <c r="DL14" s="122">
        <v>328200</v>
      </c>
      <c r="DM14" s="122">
        <v>337601</v>
      </c>
      <c r="DN14" s="122">
        <v>2267400</v>
      </c>
      <c r="DO14" s="122">
        <v>1014248</v>
      </c>
      <c r="DP14" s="122">
        <v>613930</v>
      </c>
      <c r="DQ14" s="122">
        <v>406400</v>
      </c>
      <c r="DR14" s="122">
        <v>830812</v>
      </c>
      <c r="DS14" s="122">
        <v>179800</v>
      </c>
      <c r="DT14" s="122">
        <v>15512435</v>
      </c>
      <c r="DU14" s="122">
        <v>2005934</v>
      </c>
      <c r="DV14" s="122">
        <v>1162200</v>
      </c>
      <c r="DW14" s="122">
        <v>957797</v>
      </c>
      <c r="DX14" s="122">
        <v>640589</v>
      </c>
      <c r="DY14" s="122">
        <v>4229433</v>
      </c>
      <c r="DZ14" s="122">
        <v>209200</v>
      </c>
      <c r="EA14" s="102">
        <v>160997140</v>
      </c>
    </row>
    <row r="15" spans="2:131" ht="13.5" customHeight="1" x14ac:dyDescent="0.15">
      <c r="B15" s="93" t="s">
        <v>282</v>
      </c>
      <c r="C15" s="116">
        <v>22044006</v>
      </c>
      <c r="D15" s="116">
        <v>30179748</v>
      </c>
      <c r="E15" s="116">
        <v>19630807</v>
      </c>
      <c r="F15" s="116">
        <v>23098013</v>
      </c>
      <c r="G15" s="116">
        <v>24681744</v>
      </c>
      <c r="H15" s="116">
        <v>25463903</v>
      </c>
      <c r="I15" s="116">
        <v>10593819</v>
      </c>
      <c r="J15" s="116">
        <v>23999557</v>
      </c>
      <c r="K15" s="116">
        <v>37192210</v>
      </c>
      <c r="L15" s="116">
        <v>4582321</v>
      </c>
      <c r="M15" s="116">
        <v>9686563</v>
      </c>
      <c r="N15" s="116">
        <v>13463033</v>
      </c>
      <c r="O15" s="116">
        <v>31563138</v>
      </c>
      <c r="P15" s="116">
        <v>51163460</v>
      </c>
      <c r="Q15" s="116">
        <v>37289541</v>
      </c>
      <c r="R15" s="116">
        <v>153690164</v>
      </c>
      <c r="S15" s="116">
        <v>32983412</v>
      </c>
      <c r="T15" s="116">
        <v>48062352</v>
      </c>
      <c r="U15" s="116">
        <v>47555338</v>
      </c>
      <c r="V15" s="116">
        <v>27020249</v>
      </c>
      <c r="W15" s="123">
        <v>31263389</v>
      </c>
      <c r="X15" s="123">
        <v>35109473</v>
      </c>
      <c r="Y15" s="123">
        <v>11611973</v>
      </c>
      <c r="Z15" s="123">
        <v>41427067</v>
      </c>
      <c r="AA15" s="123">
        <v>18055273</v>
      </c>
      <c r="AB15" s="123"/>
      <c r="AC15" s="123">
        <v>15481067</v>
      </c>
      <c r="AD15" s="123">
        <v>25618690</v>
      </c>
      <c r="AE15" s="123">
        <v>27125086</v>
      </c>
      <c r="AF15" s="123">
        <v>24130212</v>
      </c>
      <c r="AG15" s="123">
        <v>34541815</v>
      </c>
      <c r="AH15" s="123">
        <v>29281149</v>
      </c>
      <c r="AI15" s="123">
        <v>24301624</v>
      </c>
      <c r="AJ15" s="123">
        <v>24124930</v>
      </c>
      <c r="AK15" s="123">
        <v>21353718</v>
      </c>
      <c r="AL15" s="123">
        <v>50507653</v>
      </c>
      <c r="AM15" s="123">
        <v>52446494</v>
      </c>
      <c r="AN15" s="123">
        <v>23238901</v>
      </c>
      <c r="AO15" s="123">
        <v>6951539</v>
      </c>
      <c r="AP15" s="123">
        <v>29494471</v>
      </c>
      <c r="AQ15" s="123">
        <v>15981337</v>
      </c>
      <c r="AR15" s="123">
        <v>11325934</v>
      </c>
      <c r="AS15" s="123">
        <v>14707923</v>
      </c>
      <c r="AT15" s="116">
        <v>2685945</v>
      </c>
      <c r="AU15" s="116">
        <v>5076676</v>
      </c>
      <c r="AV15" s="116">
        <v>6168354</v>
      </c>
      <c r="AW15" s="116">
        <v>22589909</v>
      </c>
      <c r="AX15" s="116">
        <v>11003367</v>
      </c>
      <c r="AY15" s="116">
        <v>8338013</v>
      </c>
      <c r="AZ15" s="116">
        <v>4550828</v>
      </c>
      <c r="BA15" s="116">
        <v>8238867</v>
      </c>
      <c r="BB15" s="116">
        <v>8416640</v>
      </c>
      <c r="BC15" s="116">
        <v>5389801</v>
      </c>
      <c r="BD15" s="116">
        <v>24804387</v>
      </c>
      <c r="BE15" s="116">
        <v>25055170</v>
      </c>
      <c r="BF15" s="116">
        <v>7820564</v>
      </c>
      <c r="BG15" s="116">
        <v>7505623</v>
      </c>
      <c r="BH15" s="116">
        <v>6449561</v>
      </c>
      <c r="BI15" s="116">
        <v>25771799</v>
      </c>
      <c r="BJ15" s="116">
        <v>15955506</v>
      </c>
      <c r="BK15" s="116">
        <v>15016943</v>
      </c>
      <c r="BL15" s="116">
        <v>8708994</v>
      </c>
      <c r="BM15" s="116">
        <v>9557281</v>
      </c>
      <c r="BN15" s="116">
        <v>9415372</v>
      </c>
      <c r="BO15" s="116">
        <v>5615754</v>
      </c>
      <c r="BP15" s="116">
        <v>11100720</v>
      </c>
      <c r="BQ15" s="116">
        <v>14800495</v>
      </c>
      <c r="BR15" s="116">
        <v>4644077</v>
      </c>
      <c r="BS15" s="116">
        <v>6802790</v>
      </c>
      <c r="BT15" s="116">
        <v>46260842</v>
      </c>
      <c r="BU15" s="116">
        <v>6038893</v>
      </c>
      <c r="BV15" s="116">
        <v>6630135</v>
      </c>
      <c r="BW15" s="116">
        <v>8105173</v>
      </c>
      <c r="BX15" s="116">
        <v>21185373</v>
      </c>
      <c r="BY15" s="116">
        <v>5146867</v>
      </c>
      <c r="BZ15" s="116">
        <v>38259669</v>
      </c>
      <c r="CA15" s="116">
        <v>7203942</v>
      </c>
      <c r="CB15" s="116">
        <v>6129245</v>
      </c>
      <c r="CC15" s="116">
        <v>5367609</v>
      </c>
      <c r="CD15" s="116">
        <v>9812216</v>
      </c>
      <c r="CE15" s="116">
        <v>6456062</v>
      </c>
      <c r="CF15" s="116">
        <v>11072914</v>
      </c>
      <c r="CG15" s="116">
        <v>7137195</v>
      </c>
      <c r="CH15" s="116">
        <v>14714863</v>
      </c>
      <c r="CI15" s="116">
        <v>11305416</v>
      </c>
      <c r="CJ15" s="116">
        <v>11754437</v>
      </c>
      <c r="CK15" s="116">
        <v>4796118</v>
      </c>
      <c r="CL15" s="116">
        <v>10649052</v>
      </c>
      <c r="CM15" s="116">
        <v>8102936</v>
      </c>
      <c r="CN15" s="115">
        <v>5148478</v>
      </c>
      <c r="CO15" s="116">
        <v>8719740</v>
      </c>
      <c r="CP15" s="116">
        <v>7643154</v>
      </c>
      <c r="CQ15" s="116">
        <v>21291763</v>
      </c>
      <c r="CR15" s="116">
        <v>9294882</v>
      </c>
      <c r="CS15" s="116">
        <v>7989873</v>
      </c>
      <c r="CT15" s="116">
        <v>19554633</v>
      </c>
      <c r="CU15" s="123">
        <v>9670026</v>
      </c>
      <c r="CV15" s="123">
        <v>5758072</v>
      </c>
      <c r="CW15" s="123">
        <v>13275961</v>
      </c>
      <c r="CX15" s="123">
        <v>13466877</v>
      </c>
      <c r="CY15" s="123">
        <v>14761379</v>
      </c>
      <c r="CZ15" s="123">
        <v>7145202</v>
      </c>
      <c r="DA15" s="123">
        <v>5357234</v>
      </c>
      <c r="DB15" s="123">
        <v>9143049</v>
      </c>
      <c r="DC15" s="123">
        <v>12871402</v>
      </c>
      <c r="DD15" s="123">
        <v>6672879</v>
      </c>
      <c r="DE15" s="123">
        <v>6306889</v>
      </c>
      <c r="DF15" s="123">
        <v>6170405</v>
      </c>
      <c r="DG15" s="123">
        <v>8687903</v>
      </c>
      <c r="DH15" s="123">
        <v>6384840</v>
      </c>
      <c r="DI15" s="123">
        <v>8212927</v>
      </c>
      <c r="DJ15" s="123">
        <v>7450952</v>
      </c>
      <c r="DK15" s="123">
        <v>6847508</v>
      </c>
      <c r="DL15" s="123">
        <v>8688889</v>
      </c>
      <c r="DM15" s="123">
        <v>10246863</v>
      </c>
      <c r="DN15" s="123">
        <v>11552955</v>
      </c>
      <c r="DO15" s="123">
        <v>9660507</v>
      </c>
      <c r="DP15" s="123">
        <v>4673256</v>
      </c>
      <c r="DQ15" s="123">
        <v>9342942</v>
      </c>
      <c r="DR15" s="123">
        <v>5409437</v>
      </c>
      <c r="DS15" s="123">
        <v>9756848</v>
      </c>
      <c r="DT15" s="123">
        <v>22834485</v>
      </c>
      <c r="DU15" s="123">
        <v>8149171</v>
      </c>
      <c r="DV15" s="123">
        <v>8093318</v>
      </c>
      <c r="DW15" s="123">
        <v>7163361</v>
      </c>
      <c r="DX15" s="123">
        <v>5053617</v>
      </c>
      <c r="DY15" s="123">
        <v>11319106</v>
      </c>
      <c r="DZ15" s="123">
        <v>4406158</v>
      </c>
      <c r="EA15" s="102">
        <v>2160198363</v>
      </c>
    </row>
    <row r="16" spans="2:131" x14ac:dyDescent="0.15">
      <c r="B16" s="93" t="s">
        <v>104</v>
      </c>
      <c r="C16" s="116">
        <v>40366624</v>
      </c>
      <c r="D16" s="116">
        <v>60005170</v>
      </c>
      <c r="E16" s="116">
        <v>31707997</v>
      </c>
      <c r="F16" s="116">
        <v>61662915</v>
      </c>
      <c r="G16" s="116">
        <v>39390465</v>
      </c>
      <c r="H16" s="116">
        <v>53588946</v>
      </c>
      <c r="I16" s="116">
        <v>24132401</v>
      </c>
      <c r="J16" s="116">
        <v>59032100</v>
      </c>
      <c r="K16" s="116">
        <v>84578913</v>
      </c>
      <c r="L16" s="116">
        <v>5551809</v>
      </c>
      <c r="M16" s="116">
        <v>34876804</v>
      </c>
      <c r="N16" s="116">
        <v>37871149</v>
      </c>
      <c r="O16" s="116">
        <v>180276055</v>
      </c>
      <c r="P16" s="116">
        <v>100738588</v>
      </c>
      <c r="Q16" s="116">
        <v>63614875</v>
      </c>
      <c r="R16" s="116">
        <v>184297148</v>
      </c>
      <c r="S16" s="116">
        <v>62826260</v>
      </c>
      <c r="T16" s="116">
        <v>105624790</v>
      </c>
      <c r="U16" s="116">
        <v>97069121</v>
      </c>
      <c r="V16" s="116">
        <v>43616001</v>
      </c>
      <c r="W16" s="123">
        <v>60537969</v>
      </c>
      <c r="X16" s="123">
        <v>67836665</v>
      </c>
      <c r="Y16" s="123">
        <v>76999657</v>
      </c>
      <c r="Z16" s="123">
        <v>95139331</v>
      </c>
      <c r="AA16" s="123">
        <v>51890273</v>
      </c>
      <c r="AB16" s="123">
        <v>55892121</v>
      </c>
      <c r="AC16" s="123">
        <v>48699347</v>
      </c>
      <c r="AD16" s="123">
        <v>48097289</v>
      </c>
      <c r="AE16" s="123">
        <v>60518029</v>
      </c>
      <c r="AF16" s="123">
        <v>54515729</v>
      </c>
      <c r="AG16" s="123">
        <v>77497193</v>
      </c>
      <c r="AH16" s="123">
        <v>54939046</v>
      </c>
      <c r="AI16" s="123">
        <v>90616781</v>
      </c>
      <c r="AJ16" s="123">
        <v>41085546</v>
      </c>
      <c r="AK16" s="123">
        <v>47345202</v>
      </c>
      <c r="AL16" s="123">
        <v>141567496</v>
      </c>
      <c r="AM16" s="123">
        <v>85911142</v>
      </c>
      <c r="AN16" s="123">
        <v>47911352</v>
      </c>
      <c r="AO16" s="123">
        <v>5761882</v>
      </c>
      <c r="AP16" s="123">
        <v>29678814</v>
      </c>
      <c r="AQ16" s="123">
        <v>69578678</v>
      </c>
      <c r="AR16" s="123">
        <v>36322697</v>
      </c>
      <c r="AS16" s="123">
        <v>56565425</v>
      </c>
      <c r="AT16" s="116">
        <v>14594055</v>
      </c>
      <c r="AU16" s="116">
        <v>14098696</v>
      </c>
      <c r="AV16" s="116">
        <v>20781282</v>
      </c>
      <c r="AW16" s="116">
        <v>105146653</v>
      </c>
      <c r="AX16" s="116">
        <v>35426533</v>
      </c>
      <c r="AY16" s="116">
        <v>27578395</v>
      </c>
      <c r="AZ16" s="116">
        <v>24350870</v>
      </c>
      <c r="BA16" s="116">
        <v>30248475</v>
      </c>
      <c r="BB16" s="116">
        <v>34933715</v>
      </c>
      <c r="BC16" s="116">
        <v>20245267</v>
      </c>
      <c r="BD16" s="116">
        <v>103496642</v>
      </c>
      <c r="BE16" s="116">
        <v>3838069</v>
      </c>
      <c r="BF16" s="116">
        <v>27309586</v>
      </c>
      <c r="BG16" s="116">
        <v>25690543</v>
      </c>
      <c r="BH16" s="116">
        <v>26651291</v>
      </c>
      <c r="BI16" s="116">
        <v>112653220</v>
      </c>
      <c r="BJ16" s="116">
        <v>72403461</v>
      </c>
      <c r="BK16" s="116">
        <v>26615591</v>
      </c>
      <c r="BL16" s="116">
        <v>28267248</v>
      </c>
      <c r="BM16" s="116">
        <v>23368481</v>
      </c>
      <c r="BN16" s="116">
        <v>23108111</v>
      </c>
      <c r="BO16" s="116">
        <v>21417346</v>
      </c>
      <c r="BP16" s="116">
        <v>40900879</v>
      </c>
      <c r="BQ16" s="116">
        <v>44350771</v>
      </c>
      <c r="BR16" s="116">
        <v>10821500</v>
      </c>
      <c r="BS16" s="116">
        <v>25773655</v>
      </c>
      <c r="BT16" s="116">
        <v>165401974</v>
      </c>
      <c r="BU16" s="116">
        <v>14625617</v>
      </c>
      <c r="BV16" s="116">
        <v>16304467</v>
      </c>
      <c r="BW16" s="116">
        <v>17434632</v>
      </c>
      <c r="BX16" s="116">
        <v>60218672</v>
      </c>
      <c r="BY16" s="116">
        <v>15025569</v>
      </c>
      <c r="BZ16" s="116">
        <v>36963185</v>
      </c>
      <c r="CA16" s="116">
        <v>21114990</v>
      </c>
      <c r="CB16" s="116">
        <v>26018189</v>
      </c>
      <c r="CC16" s="116">
        <v>15469215</v>
      </c>
      <c r="CD16" s="116">
        <v>25125375</v>
      </c>
      <c r="CE16" s="116">
        <v>26030647</v>
      </c>
      <c r="CF16" s="116">
        <v>31001526</v>
      </c>
      <c r="CG16" s="116">
        <v>15275840</v>
      </c>
      <c r="CH16" s="116">
        <v>57210035</v>
      </c>
      <c r="CI16" s="116">
        <v>30626593</v>
      </c>
      <c r="CJ16" s="116">
        <v>35524391</v>
      </c>
      <c r="CK16" s="116">
        <v>16191915</v>
      </c>
      <c r="CL16" s="116">
        <v>28464998</v>
      </c>
      <c r="CM16" s="116">
        <v>23716505</v>
      </c>
      <c r="CN16" s="115">
        <v>23426634</v>
      </c>
      <c r="CO16" s="116">
        <v>31418824</v>
      </c>
      <c r="CP16" s="116">
        <v>24789111</v>
      </c>
      <c r="CQ16" s="116">
        <v>55484407</v>
      </c>
      <c r="CR16" s="116">
        <v>21667226</v>
      </c>
      <c r="CS16" s="116">
        <v>35347393</v>
      </c>
      <c r="CT16" s="116">
        <v>47836210</v>
      </c>
      <c r="CU16" s="123">
        <v>34218653</v>
      </c>
      <c r="CV16" s="123">
        <v>23403191</v>
      </c>
      <c r="CW16" s="123">
        <v>48898718</v>
      </c>
      <c r="CX16" s="123">
        <v>51009745</v>
      </c>
      <c r="CY16" s="123">
        <v>43261605</v>
      </c>
      <c r="CZ16" s="123">
        <v>23443246</v>
      </c>
      <c r="DA16" s="123">
        <v>21791397</v>
      </c>
      <c r="DB16" s="123">
        <v>32781987</v>
      </c>
      <c r="DC16" s="123">
        <v>39750420</v>
      </c>
      <c r="DD16" s="123">
        <v>28780823</v>
      </c>
      <c r="DE16" s="123">
        <v>26122925</v>
      </c>
      <c r="DF16" s="123">
        <v>22832946</v>
      </c>
      <c r="DG16" s="123">
        <v>20483613</v>
      </c>
      <c r="DH16" s="123">
        <v>27957921</v>
      </c>
      <c r="DI16" s="123">
        <v>29706173</v>
      </c>
      <c r="DJ16" s="123">
        <v>25890772</v>
      </c>
      <c r="DK16" s="123">
        <v>28428430</v>
      </c>
      <c r="DL16" s="123">
        <v>33917349</v>
      </c>
      <c r="DM16" s="123">
        <v>34769261</v>
      </c>
      <c r="DN16" s="123">
        <v>41437645</v>
      </c>
      <c r="DO16" s="123">
        <v>31167193</v>
      </c>
      <c r="DP16" s="123">
        <v>15690658</v>
      </c>
      <c r="DQ16" s="123">
        <v>34532947</v>
      </c>
      <c r="DR16" s="123">
        <v>18747203</v>
      </c>
      <c r="DS16" s="123">
        <v>40471814</v>
      </c>
      <c r="DT16" s="123">
        <v>33693747</v>
      </c>
      <c r="DU16" s="123">
        <v>31735172</v>
      </c>
      <c r="DV16" s="123">
        <v>19660610</v>
      </c>
      <c r="DW16" s="123">
        <v>11539339</v>
      </c>
      <c r="DX16" s="123">
        <v>24364704</v>
      </c>
      <c r="DY16" s="123">
        <v>52793482</v>
      </c>
      <c r="DZ16" s="123">
        <v>21849597</v>
      </c>
      <c r="EA16" s="102">
        <v>5612653556</v>
      </c>
    </row>
    <row r="17" spans="2:133" x14ac:dyDescent="0.15">
      <c r="B17" s="94" t="s">
        <v>115</v>
      </c>
      <c r="C17" s="116">
        <v>8602414</v>
      </c>
      <c r="D17" s="116">
        <v>20466177</v>
      </c>
      <c r="E17" s="116">
        <v>8325089</v>
      </c>
      <c r="F17" s="116">
        <v>9996636</v>
      </c>
      <c r="G17" s="116">
        <v>16959518</v>
      </c>
      <c r="H17" s="116">
        <v>9428606</v>
      </c>
      <c r="I17" s="116">
        <v>5353529</v>
      </c>
      <c r="J17" s="116">
        <v>9576171</v>
      </c>
      <c r="K17" s="116">
        <v>9817396</v>
      </c>
      <c r="L17" s="116">
        <v>1431996</v>
      </c>
      <c r="M17" s="116">
        <v>5371874</v>
      </c>
      <c r="N17" s="116">
        <v>7757106</v>
      </c>
      <c r="O17" s="116">
        <v>11040068</v>
      </c>
      <c r="P17" s="116">
        <v>27491327</v>
      </c>
      <c r="Q17" s="116">
        <v>10643976</v>
      </c>
      <c r="R17" s="116">
        <v>36497542</v>
      </c>
      <c r="S17" s="116">
        <v>14342316</v>
      </c>
      <c r="T17" s="116">
        <v>22038388</v>
      </c>
      <c r="U17" s="116">
        <v>18238506</v>
      </c>
      <c r="V17" s="116">
        <v>5649768</v>
      </c>
      <c r="W17" s="123">
        <v>15025255</v>
      </c>
      <c r="X17" s="123">
        <v>8157375</v>
      </c>
      <c r="Y17" s="123">
        <v>16058717</v>
      </c>
      <c r="Z17" s="123">
        <v>10545624</v>
      </c>
      <c r="AA17" s="123">
        <v>6252582</v>
      </c>
      <c r="AB17" s="123">
        <v>3833240</v>
      </c>
      <c r="AC17" s="123">
        <v>5243593</v>
      </c>
      <c r="AD17" s="123">
        <v>7558803</v>
      </c>
      <c r="AE17" s="123">
        <v>8990165</v>
      </c>
      <c r="AF17" s="123">
        <v>6210091</v>
      </c>
      <c r="AG17" s="123">
        <v>5531135</v>
      </c>
      <c r="AH17" s="123">
        <v>10063610</v>
      </c>
      <c r="AI17" s="123">
        <v>8640366</v>
      </c>
      <c r="AJ17" s="123">
        <v>5542063</v>
      </c>
      <c r="AK17" s="123">
        <v>8561691</v>
      </c>
      <c r="AL17" s="123">
        <v>7339304</v>
      </c>
      <c r="AM17" s="123">
        <v>10567065</v>
      </c>
      <c r="AN17" s="123">
        <v>6304665</v>
      </c>
      <c r="AO17" s="123">
        <v>1207372</v>
      </c>
      <c r="AP17" s="123">
        <v>4397499</v>
      </c>
      <c r="AQ17" s="123">
        <v>15780217</v>
      </c>
      <c r="AR17" s="123">
        <v>6739353</v>
      </c>
      <c r="AS17" s="123">
        <v>6683005</v>
      </c>
      <c r="AT17" s="116">
        <v>2486368</v>
      </c>
      <c r="AU17" s="116">
        <v>2840782</v>
      </c>
      <c r="AV17" s="116">
        <v>4054710</v>
      </c>
      <c r="AW17" s="116">
        <v>18456931</v>
      </c>
      <c r="AX17" s="116">
        <v>6052110</v>
      </c>
      <c r="AY17" s="116">
        <v>4895438</v>
      </c>
      <c r="AZ17" s="116">
        <v>3313295</v>
      </c>
      <c r="BA17" s="116">
        <v>7731891</v>
      </c>
      <c r="BB17" s="116">
        <v>8605413</v>
      </c>
      <c r="BC17" s="116">
        <v>5348314</v>
      </c>
      <c r="BD17" s="116">
        <v>15219308</v>
      </c>
      <c r="BE17" s="116">
        <v>4262820</v>
      </c>
      <c r="BF17" s="116">
        <v>4193485</v>
      </c>
      <c r="BG17" s="116">
        <v>4236282</v>
      </c>
      <c r="BH17" s="116">
        <v>4463409</v>
      </c>
      <c r="BI17" s="116">
        <v>20544575</v>
      </c>
      <c r="BJ17" s="116">
        <v>12586878</v>
      </c>
      <c r="BK17" s="116">
        <v>10248544</v>
      </c>
      <c r="BL17" s="116">
        <v>5359260</v>
      </c>
      <c r="BM17" s="116">
        <v>6390711</v>
      </c>
      <c r="BN17" s="116">
        <v>9973994</v>
      </c>
      <c r="BO17" s="116">
        <v>2788759</v>
      </c>
      <c r="BP17" s="116">
        <v>7418310</v>
      </c>
      <c r="BQ17" s="116">
        <v>11676430</v>
      </c>
      <c r="BR17" s="116">
        <v>2376666</v>
      </c>
      <c r="BS17" s="116">
        <v>5732302</v>
      </c>
      <c r="BT17" s="116">
        <v>36391481</v>
      </c>
      <c r="BU17" s="116">
        <v>4585574</v>
      </c>
      <c r="BV17" s="116">
        <v>4216008</v>
      </c>
      <c r="BW17" s="116">
        <v>4910814</v>
      </c>
      <c r="BX17" s="116">
        <v>11365680</v>
      </c>
      <c r="BY17" s="116">
        <v>2494092</v>
      </c>
      <c r="BZ17" s="116">
        <v>10316443</v>
      </c>
      <c r="CA17" s="116">
        <v>2111313</v>
      </c>
      <c r="CB17" s="116">
        <v>2520707</v>
      </c>
      <c r="CC17" s="116">
        <v>2098736</v>
      </c>
      <c r="CD17" s="116">
        <v>3567515</v>
      </c>
      <c r="CE17" s="116">
        <v>2939649</v>
      </c>
      <c r="CF17" s="116">
        <v>6612935</v>
      </c>
      <c r="CG17" s="116">
        <v>2949602</v>
      </c>
      <c r="CH17" s="116">
        <v>7838665</v>
      </c>
      <c r="CI17" s="116">
        <v>5153388</v>
      </c>
      <c r="CJ17" s="116">
        <v>6958630</v>
      </c>
      <c r="CK17" s="116">
        <v>2623347</v>
      </c>
      <c r="CL17" s="116">
        <v>7405181</v>
      </c>
      <c r="CM17" s="116">
        <v>7517091</v>
      </c>
      <c r="CN17" s="116">
        <v>3526521</v>
      </c>
      <c r="CO17" s="116">
        <v>6242267</v>
      </c>
      <c r="CP17" s="116">
        <v>4336644</v>
      </c>
      <c r="CQ17" s="116">
        <v>8575696</v>
      </c>
      <c r="CR17" s="116">
        <v>3608784</v>
      </c>
      <c r="CS17" s="116">
        <v>4793593</v>
      </c>
      <c r="CT17" s="116">
        <v>15396524</v>
      </c>
      <c r="CU17" s="123">
        <v>10139388</v>
      </c>
      <c r="CV17" s="123">
        <v>6316666</v>
      </c>
      <c r="CW17" s="123">
        <v>12136879</v>
      </c>
      <c r="CX17" s="123">
        <v>14505200</v>
      </c>
      <c r="CY17" s="123">
        <v>12801808</v>
      </c>
      <c r="CZ17" s="123">
        <v>5733597</v>
      </c>
      <c r="DA17" s="123">
        <v>5507833</v>
      </c>
      <c r="DB17" s="123">
        <v>7737114</v>
      </c>
      <c r="DC17" s="123">
        <v>9051884</v>
      </c>
      <c r="DD17" s="123">
        <v>5571277</v>
      </c>
      <c r="DE17" s="123">
        <v>2792289</v>
      </c>
      <c r="DF17" s="123">
        <v>4304898</v>
      </c>
      <c r="DG17" s="123">
        <v>4565779</v>
      </c>
      <c r="DH17" s="123">
        <v>8444741</v>
      </c>
      <c r="DI17" s="123">
        <v>6673159</v>
      </c>
      <c r="DJ17" s="123">
        <v>6524276</v>
      </c>
      <c r="DK17" s="123">
        <v>5781550</v>
      </c>
      <c r="DL17" s="123">
        <v>5372284</v>
      </c>
      <c r="DM17" s="123">
        <v>10101617</v>
      </c>
      <c r="DN17" s="123">
        <v>10105632</v>
      </c>
      <c r="DO17" s="123">
        <v>7390058</v>
      </c>
      <c r="DP17" s="123">
        <v>2696912</v>
      </c>
      <c r="DQ17" s="123">
        <v>7648138</v>
      </c>
      <c r="DR17" s="123">
        <v>3619031</v>
      </c>
      <c r="DS17" s="123">
        <v>8820707</v>
      </c>
      <c r="DT17" s="123">
        <v>6793774</v>
      </c>
      <c r="DU17" s="123">
        <v>5978328</v>
      </c>
      <c r="DV17" s="123">
        <v>5246451</v>
      </c>
      <c r="DW17" s="123">
        <v>3763753</v>
      </c>
      <c r="DX17" s="123">
        <v>3679017</v>
      </c>
      <c r="DY17" s="123">
        <v>7710460</v>
      </c>
      <c r="DZ17" s="123">
        <v>3866181</v>
      </c>
      <c r="EA17" s="102">
        <v>1037955739</v>
      </c>
    </row>
    <row r="18" spans="2:133" x14ac:dyDescent="0.15">
      <c r="B18" s="91" t="s">
        <v>121</v>
      </c>
      <c r="C18" s="116">
        <v>31764210</v>
      </c>
      <c r="D18" s="116">
        <v>39538993</v>
      </c>
      <c r="E18" s="116">
        <v>23382908</v>
      </c>
      <c r="F18" s="116">
        <v>51666279</v>
      </c>
      <c r="G18" s="116">
        <v>22430947</v>
      </c>
      <c r="H18" s="116">
        <v>44160340</v>
      </c>
      <c r="I18" s="116">
        <v>18778872</v>
      </c>
      <c r="J18" s="116">
        <v>49455929</v>
      </c>
      <c r="K18" s="116">
        <v>74761517</v>
      </c>
      <c r="L18" s="116">
        <v>4119813</v>
      </c>
      <c r="M18" s="116">
        <v>29504930</v>
      </c>
      <c r="N18" s="116">
        <v>30114043</v>
      </c>
      <c r="O18" s="116">
        <v>169235987</v>
      </c>
      <c r="P18" s="116">
        <v>73247261</v>
      </c>
      <c r="Q18" s="116">
        <v>52970899</v>
      </c>
      <c r="R18" s="116">
        <v>147799606</v>
      </c>
      <c r="S18" s="116">
        <v>48483944</v>
      </c>
      <c r="T18" s="116">
        <v>83586402</v>
      </c>
      <c r="U18" s="116">
        <v>78830615</v>
      </c>
      <c r="V18" s="116">
        <v>37966233</v>
      </c>
      <c r="W18" s="123">
        <v>45512714</v>
      </c>
      <c r="X18" s="123">
        <v>59679290</v>
      </c>
      <c r="Y18" s="123">
        <v>60940940</v>
      </c>
      <c r="Z18" s="123">
        <v>84593707</v>
      </c>
      <c r="AA18" s="123">
        <v>45637691</v>
      </c>
      <c r="AB18" s="123">
        <v>52058881</v>
      </c>
      <c r="AC18" s="123">
        <v>43455754</v>
      </c>
      <c r="AD18" s="123">
        <v>40538486</v>
      </c>
      <c r="AE18" s="123">
        <v>51527864</v>
      </c>
      <c r="AF18" s="123">
        <v>48305638</v>
      </c>
      <c r="AG18" s="123">
        <v>71966058</v>
      </c>
      <c r="AH18" s="123">
        <v>44875436</v>
      </c>
      <c r="AI18" s="123">
        <v>81976415</v>
      </c>
      <c r="AJ18" s="123">
        <v>35543483</v>
      </c>
      <c r="AK18" s="123">
        <v>38783511</v>
      </c>
      <c r="AL18" s="123">
        <v>134228192</v>
      </c>
      <c r="AM18" s="123">
        <v>75344077</v>
      </c>
      <c r="AN18" s="123">
        <v>41606687</v>
      </c>
      <c r="AO18" s="123">
        <v>4554510</v>
      </c>
      <c r="AP18" s="123">
        <v>25281315</v>
      </c>
      <c r="AQ18" s="123">
        <v>53798461</v>
      </c>
      <c r="AR18" s="123">
        <v>29583344</v>
      </c>
      <c r="AS18" s="123">
        <v>49882420</v>
      </c>
      <c r="AT18" s="116">
        <v>12107687</v>
      </c>
      <c r="AU18" s="116">
        <v>11257914</v>
      </c>
      <c r="AV18" s="116">
        <v>16726572</v>
      </c>
      <c r="AW18" s="116">
        <v>86689722</v>
      </c>
      <c r="AX18" s="116">
        <v>29374423</v>
      </c>
      <c r="AY18" s="116">
        <v>22682957</v>
      </c>
      <c r="AZ18" s="116">
        <v>21037575</v>
      </c>
      <c r="BA18" s="116">
        <v>22516584</v>
      </c>
      <c r="BB18" s="116">
        <v>26328302</v>
      </c>
      <c r="BC18" s="116">
        <v>14896953</v>
      </c>
      <c r="BD18" s="116">
        <v>88277334</v>
      </c>
      <c r="BE18" s="116">
        <v>-424751</v>
      </c>
      <c r="BF18" s="116">
        <v>23116101</v>
      </c>
      <c r="BG18" s="116">
        <v>21454261</v>
      </c>
      <c r="BH18" s="116">
        <v>22187882</v>
      </c>
      <c r="BI18" s="116">
        <v>92108645</v>
      </c>
      <c r="BJ18" s="116">
        <v>59816583</v>
      </c>
      <c r="BK18" s="116">
        <v>16367047</v>
      </c>
      <c r="BL18" s="116">
        <v>22907988</v>
      </c>
      <c r="BM18" s="116">
        <v>16977770</v>
      </c>
      <c r="BN18" s="116">
        <v>13134117</v>
      </c>
      <c r="BO18" s="116">
        <v>18628587</v>
      </c>
      <c r="BP18" s="116">
        <v>33482569</v>
      </c>
      <c r="BQ18" s="116">
        <v>32674341</v>
      </c>
      <c r="BR18" s="116">
        <v>8444834</v>
      </c>
      <c r="BS18" s="116">
        <v>20041353</v>
      </c>
      <c r="BT18" s="116">
        <v>129010493</v>
      </c>
      <c r="BU18" s="116">
        <v>10040043</v>
      </c>
      <c r="BV18" s="116">
        <v>12088459</v>
      </c>
      <c r="BW18" s="116">
        <v>12523818</v>
      </c>
      <c r="BX18" s="116">
        <v>48852992</v>
      </c>
      <c r="BY18" s="116">
        <v>12531477</v>
      </c>
      <c r="BZ18" s="116">
        <v>26646742</v>
      </c>
      <c r="CA18" s="116">
        <v>19003677</v>
      </c>
      <c r="CB18" s="116">
        <v>23497482</v>
      </c>
      <c r="CC18" s="116">
        <v>13370479</v>
      </c>
      <c r="CD18" s="116">
        <v>21557860</v>
      </c>
      <c r="CE18" s="116">
        <v>23090998</v>
      </c>
      <c r="CF18" s="116">
        <v>24388591</v>
      </c>
      <c r="CG18" s="116">
        <v>12326238</v>
      </c>
      <c r="CH18" s="116">
        <v>49371370</v>
      </c>
      <c r="CI18" s="116">
        <v>25473205</v>
      </c>
      <c r="CJ18" s="116">
        <v>28565761</v>
      </c>
      <c r="CK18" s="116">
        <v>13568568</v>
      </c>
      <c r="CL18" s="116">
        <v>21059817</v>
      </c>
      <c r="CM18" s="116">
        <v>16199414</v>
      </c>
      <c r="CN18" s="115">
        <v>19900113</v>
      </c>
      <c r="CO18" s="116">
        <v>25176557</v>
      </c>
      <c r="CP18" s="116">
        <v>20452467</v>
      </c>
      <c r="CQ18" s="116">
        <v>46908711</v>
      </c>
      <c r="CR18" s="116">
        <v>18058442</v>
      </c>
      <c r="CS18" s="116">
        <v>30553800</v>
      </c>
      <c r="CT18" s="116">
        <v>32439686</v>
      </c>
      <c r="CU18" s="123">
        <v>24079265</v>
      </c>
      <c r="CV18" s="123">
        <v>17086525</v>
      </c>
      <c r="CW18" s="123">
        <v>36761839</v>
      </c>
      <c r="CX18" s="123">
        <v>36504545</v>
      </c>
      <c r="CY18" s="123">
        <v>30459797</v>
      </c>
      <c r="CZ18" s="123">
        <v>17709649</v>
      </c>
      <c r="DA18" s="123">
        <v>16283564</v>
      </c>
      <c r="DB18" s="123">
        <v>25044873</v>
      </c>
      <c r="DC18" s="123">
        <v>30698536</v>
      </c>
      <c r="DD18" s="123">
        <v>23209546</v>
      </c>
      <c r="DE18" s="123">
        <v>23330636</v>
      </c>
      <c r="DF18" s="123">
        <v>18528048</v>
      </c>
      <c r="DG18" s="123">
        <v>15917834</v>
      </c>
      <c r="DH18" s="123">
        <v>19513180</v>
      </c>
      <c r="DI18" s="123">
        <v>23033014</v>
      </c>
      <c r="DJ18" s="123">
        <v>19366496</v>
      </c>
      <c r="DK18" s="123">
        <v>22646880</v>
      </c>
      <c r="DL18" s="123">
        <v>28545065</v>
      </c>
      <c r="DM18" s="123">
        <v>24667644</v>
      </c>
      <c r="DN18" s="123">
        <v>31332013</v>
      </c>
      <c r="DO18" s="123">
        <v>23777135</v>
      </c>
      <c r="DP18" s="123">
        <v>12993746</v>
      </c>
      <c r="DQ18" s="123">
        <v>26884809</v>
      </c>
      <c r="DR18" s="123">
        <v>15128172</v>
      </c>
      <c r="DS18" s="123">
        <v>31651107</v>
      </c>
      <c r="DT18" s="123">
        <v>26899973</v>
      </c>
      <c r="DU18" s="123">
        <v>25756844</v>
      </c>
      <c r="DV18" s="123">
        <v>14414159</v>
      </c>
      <c r="DW18" s="123">
        <v>7775586</v>
      </c>
      <c r="DX18" s="123">
        <v>20685687</v>
      </c>
      <c r="DY18" s="123">
        <v>45083022</v>
      </c>
      <c r="DZ18" s="123">
        <v>17983416</v>
      </c>
      <c r="EA18" s="102">
        <v>4574697817</v>
      </c>
    </row>
    <row r="19" spans="2:133" x14ac:dyDescent="0.15">
      <c r="B19" s="98" t="s">
        <v>283</v>
      </c>
      <c r="C19" s="130">
        <v>1550000000</v>
      </c>
      <c r="D19" s="130">
        <v>2500000000</v>
      </c>
      <c r="E19" s="130">
        <v>1530000000</v>
      </c>
      <c r="F19" s="130">
        <v>2700000000</v>
      </c>
      <c r="G19" s="130">
        <v>2150000000</v>
      </c>
      <c r="H19" s="130">
        <v>3092000000</v>
      </c>
      <c r="I19" s="130">
        <v>1110000000</v>
      </c>
      <c r="J19" s="130">
        <v>3418000000</v>
      </c>
      <c r="K19" s="130">
        <v>3900000000</v>
      </c>
      <c r="L19" s="130">
        <v>640000000</v>
      </c>
      <c r="M19" s="130">
        <v>1314000000</v>
      </c>
      <c r="N19" s="130">
        <v>1624000000</v>
      </c>
      <c r="O19" s="130">
        <v>4798000000</v>
      </c>
      <c r="P19" s="130">
        <v>2310000000</v>
      </c>
      <c r="Q19" s="130">
        <v>1580000000</v>
      </c>
      <c r="R19" s="130">
        <v>4900000000</v>
      </c>
      <c r="S19" s="130">
        <v>1900000000</v>
      </c>
      <c r="T19" s="130">
        <v>2700000000</v>
      </c>
      <c r="U19" s="130">
        <v>3400000000</v>
      </c>
      <c r="V19" s="130">
        <v>1350000000</v>
      </c>
      <c r="W19" s="130">
        <v>2720000000</v>
      </c>
      <c r="X19" s="130">
        <v>3150000000</v>
      </c>
      <c r="Y19" s="130">
        <v>3100000000</v>
      </c>
      <c r="Z19" s="130">
        <v>3750000000</v>
      </c>
      <c r="AA19" s="130">
        <v>1650000000</v>
      </c>
      <c r="AB19" s="130">
        <v>3085000000</v>
      </c>
      <c r="AC19" s="130">
        <v>2140000000</v>
      </c>
      <c r="AD19" s="130">
        <v>1600000000</v>
      </c>
      <c r="AE19" s="130">
        <v>3100000000</v>
      </c>
      <c r="AF19" s="130">
        <v>2840000000</v>
      </c>
      <c r="AG19" s="130">
        <v>3580000000</v>
      </c>
      <c r="AH19" s="130">
        <v>2501000000</v>
      </c>
      <c r="AI19" s="130">
        <v>5160000000</v>
      </c>
      <c r="AJ19" s="130">
        <v>1610000000</v>
      </c>
      <c r="AK19" s="130">
        <v>2500000000</v>
      </c>
      <c r="AL19" s="130">
        <v>7300000000</v>
      </c>
      <c r="AM19" s="130">
        <v>4000000000</v>
      </c>
      <c r="AN19" s="130">
        <v>3380000000</v>
      </c>
      <c r="AO19" s="130">
        <v>400000000</v>
      </c>
      <c r="AP19" s="130">
        <v>2100000000</v>
      </c>
      <c r="AQ19" s="130">
        <v>3370000000</v>
      </c>
      <c r="AR19" s="130">
        <v>1650000000</v>
      </c>
      <c r="AS19" s="130">
        <v>3800000000</v>
      </c>
      <c r="AT19" s="130">
        <v>430000000</v>
      </c>
      <c r="AU19" s="130">
        <v>660000000</v>
      </c>
      <c r="AV19" s="130">
        <v>650000000</v>
      </c>
      <c r="AW19" s="130">
        <v>3610000000</v>
      </c>
      <c r="AX19" s="130">
        <v>1560000000</v>
      </c>
      <c r="AY19" s="130">
        <v>1370600000</v>
      </c>
      <c r="AZ19" s="130">
        <v>1000000000</v>
      </c>
      <c r="BA19" s="130">
        <v>1100000000</v>
      </c>
      <c r="BB19" s="130">
        <v>1210000000</v>
      </c>
      <c r="BC19" s="130">
        <v>690000000</v>
      </c>
      <c r="BD19" s="130">
        <v>4030000000</v>
      </c>
      <c r="BE19" s="130">
        <v>1070000000</v>
      </c>
      <c r="BF19" s="130">
        <v>1130000000</v>
      </c>
      <c r="BG19" s="130">
        <v>950000000</v>
      </c>
      <c r="BH19" s="130">
        <v>1100000000</v>
      </c>
      <c r="BI19" s="130">
        <v>5940000000</v>
      </c>
      <c r="BJ19" s="130">
        <v>3350000000</v>
      </c>
      <c r="BK19" s="130">
        <v>1630000000</v>
      </c>
      <c r="BL19" s="130">
        <v>1650000000</v>
      </c>
      <c r="BM19" s="130">
        <v>1050000000</v>
      </c>
      <c r="BN19" s="130">
        <v>911000000</v>
      </c>
      <c r="BO19" s="130">
        <v>730000000</v>
      </c>
      <c r="BP19" s="130">
        <v>1460000000</v>
      </c>
      <c r="BQ19" s="130">
        <v>1890000000</v>
      </c>
      <c r="BR19" s="130">
        <v>793000000</v>
      </c>
      <c r="BS19" s="130">
        <v>944000000</v>
      </c>
      <c r="BT19" s="130">
        <v>6520000000</v>
      </c>
      <c r="BU19" s="130">
        <v>453000000</v>
      </c>
      <c r="BV19" s="130">
        <v>577000000</v>
      </c>
      <c r="BW19" s="130">
        <v>624000000</v>
      </c>
      <c r="BX19" s="130">
        <v>1780000000</v>
      </c>
      <c r="BY19" s="130">
        <v>534000000</v>
      </c>
      <c r="BZ19" s="130">
        <v>1820000000</v>
      </c>
      <c r="CA19" s="130">
        <v>820000000</v>
      </c>
      <c r="CB19" s="130">
        <v>870000000</v>
      </c>
      <c r="CC19" s="130">
        <v>615000000</v>
      </c>
      <c r="CD19" s="130">
        <v>842000000</v>
      </c>
      <c r="CE19" s="130">
        <v>839000000</v>
      </c>
      <c r="CF19" s="130">
        <v>1080000000</v>
      </c>
      <c r="CG19" s="130">
        <v>572000000</v>
      </c>
      <c r="CH19" s="130">
        <v>1990000000</v>
      </c>
      <c r="CI19" s="130">
        <v>1170000000</v>
      </c>
      <c r="CJ19" s="130">
        <v>1360000000</v>
      </c>
      <c r="CK19" s="130">
        <v>566000000</v>
      </c>
      <c r="CL19" s="130">
        <v>809000000</v>
      </c>
      <c r="CM19" s="130">
        <v>684000000</v>
      </c>
      <c r="CN19" s="130">
        <v>771000000</v>
      </c>
      <c r="CO19" s="130">
        <v>834000000</v>
      </c>
      <c r="CP19" s="130">
        <v>942000000</v>
      </c>
      <c r="CQ19" s="130">
        <v>2090000000</v>
      </c>
      <c r="CR19" s="130">
        <v>872000000</v>
      </c>
      <c r="CS19" s="130">
        <v>1158000000</v>
      </c>
      <c r="CT19" s="130">
        <v>1638625255</v>
      </c>
      <c r="CU19" s="130">
        <v>1310000000</v>
      </c>
      <c r="CV19" s="130">
        <v>790000000</v>
      </c>
      <c r="CW19" s="130">
        <v>1800000000</v>
      </c>
      <c r="CX19" s="130">
        <v>2160000000</v>
      </c>
      <c r="CY19" s="130">
        <v>1560000000</v>
      </c>
      <c r="CZ19" s="130">
        <v>880000000</v>
      </c>
      <c r="DA19" s="130">
        <v>850000000</v>
      </c>
      <c r="DB19" s="130">
        <v>1100000000</v>
      </c>
      <c r="DC19" s="130">
        <v>1400000000</v>
      </c>
      <c r="DD19" s="130">
        <v>1120000000</v>
      </c>
      <c r="DE19" s="130">
        <v>1210000000</v>
      </c>
      <c r="DF19" s="130">
        <v>945000000</v>
      </c>
      <c r="DG19" s="130">
        <v>900000000</v>
      </c>
      <c r="DH19" s="130">
        <v>1030000000</v>
      </c>
      <c r="DI19" s="130">
        <v>1150000000</v>
      </c>
      <c r="DJ19" s="130">
        <v>1070000000</v>
      </c>
      <c r="DK19" s="130">
        <v>1150000000</v>
      </c>
      <c r="DL19" s="130">
        <v>1198500000</v>
      </c>
      <c r="DM19" s="130">
        <v>1180000000</v>
      </c>
      <c r="DN19" s="130">
        <v>1690000000</v>
      </c>
      <c r="DO19" s="130">
        <v>1220000000</v>
      </c>
      <c r="DP19" s="130">
        <v>700000000</v>
      </c>
      <c r="DQ19" s="130">
        <v>1300000000</v>
      </c>
      <c r="DR19" s="130">
        <v>900000000</v>
      </c>
      <c r="DS19" s="130">
        <v>1870000000</v>
      </c>
      <c r="DT19" s="130">
        <v>1260000000</v>
      </c>
      <c r="DU19" s="130">
        <v>1210000000</v>
      </c>
      <c r="DV19" s="130">
        <v>860000000</v>
      </c>
      <c r="DW19" s="130">
        <v>610000000</v>
      </c>
      <c r="DX19" s="130">
        <v>1050000000</v>
      </c>
      <c r="DY19" s="130">
        <v>2500000000</v>
      </c>
      <c r="DZ19" s="130">
        <v>1200000000</v>
      </c>
      <c r="EA19" s="91">
        <f>SUM(C19:DZ19)</f>
        <v>229864725255</v>
      </c>
    </row>
    <row r="20" spans="2:133" s="84" customFormat="1" x14ac:dyDescent="0.15">
      <c r="B20" s="99" t="s">
        <v>284</v>
      </c>
      <c r="C20" s="115">
        <v>1815000000</v>
      </c>
      <c r="D20" s="115">
        <v>2960000000</v>
      </c>
      <c r="E20" s="115">
        <v>1820000000</v>
      </c>
      <c r="F20" s="115">
        <v>3330000000</v>
      </c>
      <c r="G20" s="115">
        <v>2420000000</v>
      </c>
      <c r="H20" s="115">
        <v>2880000000</v>
      </c>
      <c r="I20" s="115">
        <v>1160000000</v>
      </c>
      <c r="J20" s="115">
        <v>5019000000</v>
      </c>
      <c r="K20" s="115">
        <v>3550000000</v>
      </c>
      <c r="L20" s="115">
        <v>558000000</v>
      </c>
      <c r="M20" s="115">
        <v>1500000000</v>
      </c>
      <c r="N20" s="115">
        <v>1770000000</v>
      </c>
      <c r="O20" s="115">
        <v>7520000000</v>
      </c>
      <c r="P20" s="115">
        <v>3580000000</v>
      </c>
      <c r="Q20" s="115">
        <v>2410000000</v>
      </c>
      <c r="R20" s="115">
        <v>6930000000</v>
      </c>
      <c r="S20" s="115">
        <v>2660000000</v>
      </c>
      <c r="T20" s="115">
        <v>3710000000</v>
      </c>
      <c r="U20" s="115">
        <v>4190000000</v>
      </c>
      <c r="V20" s="115">
        <v>2170000000</v>
      </c>
      <c r="W20" s="115">
        <v>3270000000</v>
      </c>
      <c r="X20" s="115">
        <v>4210000000</v>
      </c>
      <c r="Y20" s="115">
        <v>4170000000</v>
      </c>
      <c r="Z20" s="115">
        <v>4370000000</v>
      </c>
      <c r="AA20" s="115">
        <v>1940000000</v>
      </c>
      <c r="AB20" s="115">
        <v>3300000000</v>
      </c>
      <c r="AC20" s="115">
        <v>2340000000</v>
      </c>
      <c r="AD20" s="115">
        <v>1890000000</v>
      </c>
      <c r="AE20" s="115">
        <v>3210000000</v>
      </c>
      <c r="AF20" s="115">
        <v>2850000000</v>
      </c>
      <c r="AG20" s="115">
        <v>3910000000</v>
      </c>
      <c r="AH20" s="115">
        <v>2700000000</v>
      </c>
      <c r="AI20" s="115">
        <v>5470000000</v>
      </c>
      <c r="AJ20" s="115">
        <v>2000000000</v>
      </c>
      <c r="AK20" s="115">
        <v>2670000000</v>
      </c>
      <c r="AL20" s="115">
        <v>7580000000</v>
      </c>
      <c r="AM20" s="115">
        <v>4390000000</v>
      </c>
      <c r="AN20" s="115">
        <v>3750000000</v>
      </c>
      <c r="AO20" s="115">
        <v>548000000</v>
      </c>
      <c r="AP20" s="115">
        <v>2410000000</v>
      </c>
      <c r="AQ20" s="115">
        <v>3495000000</v>
      </c>
      <c r="AR20" s="115">
        <v>1780000000</v>
      </c>
      <c r="AS20" s="115">
        <v>4040000000</v>
      </c>
      <c r="AT20" s="115">
        <v>600000000</v>
      </c>
      <c r="AU20" s="115">
        <v>853000000</v>
      </c>
      <c r="AV20" s="115">
        <v>1017000000</v>
      </c>
      <c r="AW20" s="115">
        <v>5823000000</v>
      </c>
      <c r="AX20" s="115">
        <v>2111000000</v>
      </c>
      <c r="AY20" s="115">
        <v>1631000000</v>
      </c>
      <c r="AZ20" s="115">
        <v>1260000000</v>
      </c>
      <c r="BA20" s="115">
        <v>1680000000</v>
      </c>
      <c r="BB20" s="115">
        <v>1960000000</v>
      </c>
      <c r="BC20" s="115">
        <v>1010000000</v>
      </c>
      <c r="BD20" s="115">
        <v>6620000000</v>
      </c>
      <c r="BE20" s="115">
        <v>1160000000</v>
      </c>
      <c r="BF20" s="115">
        <v>1310000000</v>
      </c>
      <c r="BG20" s="115">
        <v>1140000000</v>
      </c>
      <c r="BH20" s="115">
        <v>1410000000</v>
      </c>
      <c r="BI20" s="115">
        <v>6490000000</v>
      </c>
      <c r="BJ20" s="115">
        <v>3050000000</v>
      </c>
      <c r="BK20" s="115">
        <v>1600000000</v>
      </c>
      <c r="BL20" s="115">
        <v>1470000000</v>
      </c>
      <c r="BM20" s="115">
        <v>1350000000</v>
      </c>
      <c r="BN20" s="115">
        <v>862000000</v>
      </c>
      <c r="BO20" s="115">
        <v>1040000000</v>
      </c>
      <c r="BP20" s="115">
        <v>1920000000</v>
      </c>
      <c r="BQ20" s="115">
        <v>2370000000</v>
      </c>
      <c r="BR20" s="115" t="s">
        <v>536</v>
      </c>
      <c r="BS20" s="115">
        <v>1360000000</v>
      </c>
      <c r="BT20" s="115">
        <v>8440000000</v>
      </c>
      <c r="BU20" s="115">
        <v>551000000</v>
      </c>
      <c r="BV20" s="115" t="s">
        <v>536</v>
      </c>
      <c r="BW20" s="115">
        <v>762000000</v>
      </c>
      <c r="BX20" s="115">
        <v>2310000000</v>
      </c>
      <c r="BY20" s="115">
        <v>649000000</v>
      </c>
      <c r="BZ20" s="115">
        <v>2640000000</v>
      </c>
      <c r="CA20" s="115">
        <v>1110000000</v>
      </c>
      <c r="CB20" s="115">
        <v>1170000000</v>
      </c>
      <c r="CC20" s="115">
        <v>785000000</v>
      </c>
      <c r="CD20" s="115">
        <v>1260000000</v>
      </c>
      <c r="CE20" s="115">
        <v>1200000000</v>
      </c>
      <c r="CF20" s="115">
        <v>1310000000</v>
      </c>
      <c r="CG20" s="115">
        <v>773000000</v>
      </c>
      <c r="CH20" s="115">
        <v>2950000000</v>
      </c>
      <c r="CI20" s="115">
        <v>1720000000</v>
      </c>
      <c r="CJ20" s="115">
        <v>1770000000</v>
      </c>
      <c r="CK20" s="115">
        <v>752000000</v>
      </c>
      <c r="CL20" s="115">
        <v>1200000000</v>
      </c>
      <c r="CM20" s="115">
        <v>960000000</v>
      </c>
      <c r="CN20" s="115">
        <v>1150000000</v>
      </c>
      <c r="CO20" s="115">
        <v>1210000000</v>
      </c>
      <c r="CP20" s="115">
        <v>1230000000</v>
      </c>
      <c r="CQ20" s="115">
        <v>2830000000</v>
      </c>
      <c r="CR20" s="115">
        <v>1140000000</v>
      </c>
      <c r="CS20" s="115">
        <v>1800000000</v>
      </c>
      <c r="CT20" s="115">
        <v>2040000000</v>
      </c>
      <c r="CU20" s="115">
        <v>1520000000</v>
      </c>
      <c r="CV20" s="115">
        <v>974000000</v>
      </c>
      <c r="CW20" s="115">
        <v>2380000000</v>
      </c>
      <c r="CX20" s="115">
        <v>2400000000</v>
      </c>
      <c r="CY20" s="115">
        <v>1910000000</v>
      </c>
      <c r="CZ20" s="115">
        <v>993000000</v>
      </c>
      <c r="DA20" s="115">
        <v>948000000</v>
      </c>
      <c r="DB20" s="115">
        <v>1470000000</v>
      </c>
      <c r="DC20" s="115">
        <v>1730000000</v>
      </c>
      <c r="DD20" s="115">
        <v>1260000000</v>
      </c>
      <c r="DE20" s="115">
        <v>1570000000</v>
      </c>
      <c r="DF20" s="115">
        <v>1280000000</v>
      </c>
      <c r="DG20" s="115">
        <v>1120000000</v>
      </c>
      <c r="DH20" s="115">
        <v>1140000000</v>
      </c>
      <c r="DI20" s="115">
        <v>1350000000</v>
      </c>
      <c r="DJ20" s="115">
        <v>1210000000</v>
      </c>
      <c r="DK20" s="115">
        <v>1320000000</v>
      </c>
      <c r="DL20" s="115">
        <v>1470000000</v>
      </c>
      <c r="DM20" s="115">
        <v>1520000000</v>
      </c>
      <c r="DN20" s="115">
        <v>1890000000</v>
      </c>
      <c r="DO20" s="115">
        <v>1430000000</v>
      </c>
      <c r="DP20" s="115">
        <v>830000000</v>
      </c>
      <c r="DQ20" s="115">
        <v>1460000000</v>
      </c>
      <c r="DR20" s="115">
        <v>1030000000</v>
      </c>
      <c r="DS20" s="115">
        <v>2070000000</v>
      </c>
      <c r="DT20" s="115">
        <v>1570000000</v>
      </c>
      <c r="DU20" s="115">
        <v>1440000000</v>
      </c>
      <c r="DV20" s="115">
        <v>923000000</v>
      </c>
      <c r="DW20" s="115">
        <v>675000000</v>
      </c>
      <c r="DX20" s="115">
        <v>1280000000</v>
      </c>
      <c r="DY20" s="115">
        <v>2890000000</v>
      </c>
      <c r="DZ20" s="115">
        <v>1340000000</v>
      </c>
      <c r="EA20" s="91">
        <f>SUM(C20:DZ20)</f>
        <v>279447000000</v>
      </c>
      <c r="EB20" s="1"/>
      <c r="EC20" s="1"/>
    </row>
    <row r="21" spans="2:133" s="84" customFormat="1" x14ac:dyDescent="0.15">
      <c r="B21" s="99" t="s">
        <v>285</v>
      </c>
      <c r="C21" s="115">
        <v>1376446454</v>
      </c>
      <c r="D21" s="115">
        <v>2304112407</v>
      </c>
      <c r="E21" s="115">
        <v>1499555954</v>
      </c>
      <c r="F21" s="115">
        <v>2770053926</v>
      </c>
      <c r="G21" s="115">
        <v>2137511475</v>
      </c>
      <c r="H21" s="115">
        <v>2996273808</v>
      </c>
      <c r="I21" s="115">
        <v>1088273732</v>
      </c>
      <c r="J21" s="115">
        <v>3367222807</v>
      </c>
      <c r="K21" s="115">
        <v>3422463394</v>
      </c>
      <c r="L21" s="115">
        <v>591451248</v>
      </c>
      <c r="M21" s="115">
        <v>1260139390</v>
      </c>
      <c r="N21" s="115">
        <v>1562578060</v>
      </c>
      <c r="O21" s="115">
        <v>4873192667</v>
      </c>
      <c r="P21" s="115">
        <v>2462721326</v>
      </c>
      <c r="Q21" s="115">
        <v>1437553718</v>
      </c>
      <c r="R21" s="115">
        <v>4306942764</v>
      </c>
      <c r="S21" s="115">
        <v>2006762519</v>
      </c>
      <c r="T21" s="115">
        <v>2451490512</v>
      </c>
      <c r="U21" s="115">
        <v>3379006264</v>
      </c>
      <c r="V21" s="115">
        <v>1356311725</v>
      </c>
      <c r="W21" s="115">
        <v>2857785134</v>
      </c>
      <c r="X21" s="115">
        <v>3186249939</v>
      </c>
      <c r="Y21" s="115">
        <v>3149294828</v>
      </c>
      <c r="Z21" s="115">
        <v>3967381662</v>
      </c>
      <c r="AA21" s="115">
        <v>1586753499</v>
      </c>
      <c r="AB21" s="115">
        <v>3196541446</v>
      </c>
      <c r="AC21" s="115">
        <v>2155337289</v>
      </c>
      <c r="AD21" s="115">
        <v>1614086223</v>
      </c>
      <c r="AE21" s="115">
        <v>3143972791</v>
      </c>
      <c r="AF21" s="115">
        <v>2911828764</v>
      </c>
      <c r="AG21" s="115">
        <v>3667430700</v>
      </c>
      <c r="AH21" s="115">
        <v>2687530190</v>
      </c>
      <c r="AI21" s="115">
        <v>5194890173</v>
      </c>
      <c r="AJ21" s="115">
        <v>1647556666</v>
      </c>
      <c r="AK21" s="115">
        <v>2585096739</v>
      </c>
      <c r="AL21" s="115">
        <v>7377415048</v>
      </c>
      <c r="AM21" s="115">
        <v>4025095317</v>
      </c>
      <c r="AN21" s="115">
        <v>3430948884</v>
      </c>
      <c r="AO21" s="115">
        <v>428344041</v>
      </c>
      <c r="AP21" s="115">
        <v>2270762534</v>
      </c>
      <c r="AQ21" s="115">
        <v>3388118142</v>
      </c>
      <c r="AR21" s="115">
        <v>1666451040</v>
      </c>
      <c r="AS21" s="115">
        <v>3963450122</v>
      </c>
      <c r="AT21" s="115">
        <v>368751859</v>
      </c>
      <c r="AU21" s="115">
        <v>608947609</v>
      </c>
      <c r="AV21" s="115">
        <v>568172139</v>
      </c>
      <c r="AW21" s="115">
        <v>3048530317</v>
      </c>
      <c r="AX21" s="115">
        <v>1383880135</v>
      </c>
      <c r="AY21" s="115">
        <v>1288899376</v>
      </c>
      <c r="AZ21" s="115">
        <v>873883647</v>
      </c>
      <c r="BA21" s="115">
        <v>848109966</v>
      </c>
      <c r="BB21" s="115">
        <v>941787757</v>
      </c>
      <c r="BC21" s="115">
        <v>557517192</v>
      </c>
      <c r="BD21" s="115">
        <v>3556235938</v>
      </c>
      <c r="BE21" s="115">
        <v>980779962</v>
      </c>
      <c r="BF21" s="115">
        <v>1054640271</v>
      </c>
      <c r="BG21" s="115">
        <v>817033956</v>
      </c>
      <c r="BH21" s="115">
        <v>1050722886</v>
      </c>
      <c r="BI21" s="115">
        <v>5370933565</v>
      </c>
      <c r="BJ21" s="115">
        <v>2844853477</v>
      </c>
      <c r="BK21" s="115">
        <v>1447206777</v>
      </c>
      <c r="BL21" s="115">
        <v>1561719585</v>
      </c>
      <c r="BM21" s="115">
        <v>954025332</v>
      </c>
      <c r="BN21" s="115">
        <v>837754354</v>
      </c>
      <c r="BO21" s="115">
        <v>690236915</v>
      </c>
      <c r="BP21" s="115">
        <v>1311724770</v>
      </c>
      <c r="BQ21" s="115">
        <v>1675871824</v>
      </c>
      <c r="BR21" s="115" t="s">
        <v>536</v>
      </c>
      <c r="BS21" s="115">
        <v>795050723</v>
      </c>
      <c r="BT21" s="115">
        <v>6278786092</v>
      </c>
      <c r="BU21" s="115">
        <v>402146226</v>
      </c>
      <c r="BV21" s="115" t="s">
        <v>536</v>
      </c>
      <c r="BW21" s="115">
        <v>480178764</v>
      </c>
      <c r="BX21" s="115">
        <v>1473904554</v>
      </c>
      <c r="BY21" s="115">
        <v>468840850</v>
      </c>
      <c r="BZ21" s="115">
        <v>1636860475</v>
      </c>
      <c r="CA21" s="115">
        <v>747062766</v>
      </c>
      <c r="CB21" s="115">
        <v>782538087</v>
      </c>
      <c r="CC21" s="115">
        <v>573913001</v>
      </c>
      <c r="CD21" s="115">
        <v>768418474</v>
      </c>
      <c r="CE21" s="115">
        <v>790303638</v>
      </c>
      <c r="CF21" s="115">
        <v>956224169</v>
      </c>
      <c r="CG21" s="115">
        <v>501536571</v>
      </c>
      <c r="CH21" s="115">
        <v>1900095853</v>
      </c>
      <c r="CI21" s="115">
        <v>1114848943</v>
      </c>
      <c r="CJ21" s="115">
        <v>1223594274</v>
      </c>
      <c r="CK21" s="115">
        <v>508793670</v>
      </c>
      <c r="CL21" s="115">
        <v>686082349</v>
      </c>
      <c r="CM21" s="115">
        <v>604485890</v>
      </c>
      <c r="CN21" s="115">
        <v>727819036</v>
      </c>
      <c r="CO21" s="115">
        <v>719921240</v>
      </c>
      <c r="CP21" s="115">
        <v>856405243</v>
      </c>
      <c r="CQ21" s="115">
        <v>1929076391</v>
      </c>
      <c r="CR21" s="115">
        <v>809608432</v>
      </c>
      <c r="CS21" s="115">
        <v>1141705048</v>
      </c>
      <c r="CT21" s="115">
        <v>1456753883</v>
      </c>
      <c r="CU21" s="115">
        <v>1244604027</v>
      </c>
      <c r="CV21" s="115">
        <v>751937991</v>
      </c>
      <c r="CW21" s="115">
        <v>1704342606</v>
      </c>
      <c r="CX21" s="115">
        <v>2097103481</v>
      </c>
      <c r="CY21" s="115">
        <v>1424366812</v>
      </c>
      <c r="CZ21" s="115">
        <v>896456132</v>
      </c>
      <c r="DA21" s="115">
        <v>878785391</v>
      </c>
      <c r="DB21" s="115">
        <v>1051458090</v>
      </c>
      <c r="DC21" s="115">
        <v>1356212926</v>
      </c>
      <c r="DD21" s="115">
        <v>1208374514</v>
      </c>
      <c r="DE21" s="115">
        <v>1251537663</v>
      </c>
      <c r="DF21" s="115">
        <v>947499300</v>
      </c>
      <c r="DG21" s="115">
        <v>902293266</v>
      </c>
      <c r="DH21" s="115">
        <v>1061796726</v>
      </c>
      <c r="DI21" s="115">
        <v>1170990162</v>
      </c>
      <c r="DJ21" s="115">
        <v>1091990401</v>
      </c>
      <c r="DK21" s="115">
        <v>1186662370</v>
      </c>
      <c r="DL21" s="115">
        <v>1295218109</v>
      </c>
      <c r="DM21" s="115">
        <v>1330039489</v>
      </c>
      <c r="DN21" s="115">
        <v>1764002549</v>
      </c>
      <c r="DO21" s="115">
        <v>1274015627</v>
      </c>
      <c r="DP21" s="115">
        <v>726387261</v>
      </c>
      <c r="DQ21" s="115">
        <v>1378559119</v>
      </c>
      <c r="DR21" s="115">
        <v>957689798</v>
      </c>
      <c r="DS21" s="115">
        <v>1999154874</v>
      </c>
      <c r="DT21" s="115">
        <v>1368699714</v>
      </c>
      <c r="DU21" s="115">
        <v>1260307128</v>
      </c>
      <c r="DV21" s="115">
        <v>938738138</v>
      </c>
      <c r="DW21" s="115">
        <v>667749269</v>
      </c>
      <c r="DX21" s="115">
        <v>1102221910</v>
      </c>
      <c r="DY21" s="115">
        <v>2629718249</v>
      </c>
      <c r="DZ21" s="115">
        <v>1277560764</v>
      </c>
      <c r="EA21" s="91">
        <f>SUM(C21:DZ21)</f>
        <v>221926033428</v>
      </c>
      <c r="EB21" s="1"/>
      <c r="EC21" s="1"/>
    </row>
    <row r="22" spans="2:133" s="84" customFormat="1" x14ac:dyDescent="0.15">
      <c r="B22" s="87"/>
      <c r="C22" s="85"/>
      <c r="D22" s="85"/>
      <c r="E22" s="85"/>
      <c r="F22" s="85"/>
      <c r="G22" s="85"/>
      <c r="H22" s="85"/>
      <c r="I22" s="85"/>
      <c r="J22" s="85"/>
      <c r="K22" s="85"/>
      <c r="L22" s="85"/>
      <c r="M22" s="85"/>
      <c r="N22" s="85"/>
      <c r="O22" s="85"/>
      <c r="P22" s="85"/>
      <c r="Q22" s="85"/>
      <c r="R22" s="85"/>
      <c r="S22" s="85"/>
      <c r="T22" s="85"/>
      <c r="U22" s="85"/>
      <c r="V22" s="85"/>
      <c r="W22" s="85"/>
      <c r="X22" s="85"/>
      <c r="Y22" s="107"/>
      <c r="Z22" s="85"/>
      <c r="AA22" s="85"/>
      <c r="AB22" s="85"/>
      <c r="AC22" s="85"/>
      <c r="AD22" s="85"/>
      <c r="AE22" s="85"/>
      <c r="AF22" s="85"/>
      <c r="AG22" s="105"/>
      <c r="AH22" s="105"/>
      <c r="AI22" s="105"/>
      <c r="AJ22" s="109"/>
      <c r="AK22" s="109"/>
      <c r="AL22" s="109"/>
      <c r="AM22" s="109"/>
      <c r="AN22" s="109"/>
      <c r="AO22" s="109"/>
      <c r="AP22" s="109"/>
      <c r="AQ22" s="109" t="s">
        <v>548</v>
      </c>
      <c r="AR22" s="109" t="s">
        <v>548</v>
      </c>
      <c r="AS22" s="109" t="s">
        <v>549</v>
      </c>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t="s">
        <v>541</v>
      </c>
      <c r="BS22" s="85"/>
      <c r="BT22" s="85"/>
      <c r="BU22" s="85"/>
      <c r="BV22" s="85" t="s">
        <v>540</v>
      </c>
      <c r="BW22" s="85"/>
      <c r="BX22" s="85"/>
      <c r="BY22" s="10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105"/>
      <c r="DI22" s="105"/>
      <c r="DJ22" s="105"/>
      <c r="DK22" s="105"/>
      <c r="DL22" s="105"/>
      <c r="DM22" s="105"/>
      <c r="DN22" s="105"/>
      <c r="DO22" s="105"/>
      <c r="DP22" s="105"/>
      <c r="DQ22" s="105"/>
      <c r="DR22" s="105"/>
      <c r="DS22" s="105"/>
      <c r="DT22" s="105"/>
      <c r="DU22" s="105"/>
      <c r="DV22" s="109"/>
      <c r="DW22" s="109"/>
      <c r="DX22" s="109"/>
      <c r="DY22" s="109"/>
      <c r="DZ22" s="109"/>
      <c r="EA22" s="86"/>
      <c r="EB22" s="1"/>
      <c r="EC22" s="1"/>
    </row>
    <row r="23" spans="2:133" s="84" customFormat="1" x14ac:dyDescent="0.15">
      <c r="B23" s="87"/>
      <c r="C23" s="85"/>
      <c r="D23" s="110"/>
      <c r="E23" s="110"/>
      <c r="F23" s="110"/>
      <c r="G23" s="110"/>
      <c r="H23" s="110"/>
      <c r="I23" s="110"/>
      <c r="J23" s="110"/>
      <c r="K23" s="110"/>
      <c r="L23" s="110"/>
      <c r="M23" s="110"/>
      <c r="N23" s="110"/>
      <c r="O23" s="110"/>
      <c r="P23" s="110"/>
      <c r="Q23" s="110"/>
      <c r="R23" s="110"/>
      <c r="S23" s="110"/>
      <c r="T23" s="110"/>
      <c r="U23" s="110"/>
      <c r="V23" s="110"/>
      <c r="W23" s="110"/>
      <c r="X23" s="110"/>
      <c r="Y23" s="110"/>
      <c r="Z23" s="111"/>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2"/>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row>
    <row r="24" spans="2:133" x14ac:dyDescent="0.15">
      <c r="B24" s="1" t="s">
        <v>539</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row>
    <row r="25" spans="2:133" x14ac:dyDescent="0.15">
      <c r="B25" s="2"/>
      <c r="C25" s="103" t="s">
        <v>135</v>
      </c>
      <c r="D25" s="89" t="s">
        <v>136</v>
      </c>
    </row>
    <row r="26" spans="2:133" x14ac:dyDescent="0.15">
      <c r="B26" s="94" t="s">
        <v>93</v>
      </c>
      <c r="C26" s="70">
        <v>3549195977</v>
      </c>
      <c r="D26" s="70">
        <v>3503922247</v>
      </c>
    </row>
    <row r="27" spans="2:133" x14ac:dyDescent="0.15">
      <c r="B27" s="95" t="s">
        <v>108</v>
      </c>
      <c r="C27" s="71">
        <v>494948847</v>
      </c>
      <c r="D27" s="71">
        <v>224784848</v>
      </c>
    </row>
    <row r="28" spans="2:133" x14ac:dyDescent="0.15">
      <c r="B28" s="93" t="s">
        <v>281</v>
      </c>
      <c r="C28" s="69">
        <v>4044144824</v>
      </c>
      <c r="D28" s="69">
        <v>3728707095</v>
      </c>
    </row>
    <row r="29" spans="2:133" x14ac:dyDescent="0.15">
      <c r="B29" s="94" t="s">
        <v>110</v>
      </c>
      <c r="C29" s="70">
        <v>428348998</v>
      </c>
      <c r="D29" s="70">
        <v>346903491</v>
      </c>
    </row>
    <row r="30" spans="2:133" x14ac:dyDescent="0.15">
      <c r="B30" s="96" t="s">
        <v>111</v>
      </c>
      <c r="C30" s="72">
        <v>317384170</v>
      </c>
      <c r="D30" s="72">
        <v>200534286</v>
      </c>
    </row>
    <row r="31" spans="2:133" x14ac:dyDescent="0.15">
      <c r="B31" s="96" t="s">
        <v>112</v>
      </c>
      <c r="C31" s="72">
        <v>328950837</v>
      </c>
      <c r="D31" s="72">
        <v>46172642</v>
      </c>
    </row>
    <row r="32" spans="2:133" x14ac:dyDescent="0.15">
      <c r="B32" s="96" t="s">
        <v>98</v>
      </c>
      <c r="C32" s="72">
        <v>76590437</v>
      </c>
      <c r="D32" s="72">
        <v>210550022</v>
      </c>
    </row>
    <row r="33" spans="2:99" x14ac:dyDescent="0.15">
      <c r="B33" s="96" t="s">
        <v>113</v>
      </c>
      <c r="C33" s="72">
        <v>5271792</v>
      </c>
      <c r="D33" s="72">
        <v>5512296</v>
      </c>
    </row>
    <row r="34" spans="2:99" x14ac:dyDescent="0.15">
      <c r="B34" s="96" t="s">
        <v>114</v>
      </c>
      <c r="C34" s="72">
        <v>13052438</v>
      </c>
      <c r="D34" s="72">
        <v>19929814</v>
      </c>
    </row>
    <row r="35" spans="2:99" x14ac:dyDescent="0.15">
      <c r="B35" s="97" t="s">
        <v>116</v>
      </c>
      <c r="C35" s="72">
        <v>98810357</v>
      </c>
      <c r="D35" s="72">
        <v>62186783</v>
      </c>
    </row>
    <row r="36" spans="2:99" x14ac:dyDescent="0.15">
      <c r="B36" s="93" t="s">
        <v>282</v>
      </c>
      <c r="C36" s="69">
        <v>1268409029</v>
      </c>
      <c r="D36" s="69">
        <v>891789334</v>
      </c>
    </row>
    <row r="37" spans="2:99" x14ac:dyDescent="0.15">
      <c r="B37" s="93" t="s">
        <v>102</v>
      </c>
      <c r="C37" s="69">
        <v>2775735795</v>
      </c>
      <c r="D37" s="69">
        <v>2836917761</v>
      </c>
    </row>
    <row r="38" spans="2:99" x14ac:dyDescent="0.15">
      <c r="B38" s="94" t="s">
        <v>115</v>
      </c>
      <c r="C38" s="69">
        <v>444261193</v>
      </c>
      <c r="D38" s="69">
        <v>593694546</v>
      </c>
    </row>
    <row r="39" spans="2:99" x14ac:dyDescent="0.15">
      <c r="B39" s="91" t="s">
        <v>121</v>
      </c>
      <c r="C39" s="69">
        <v>2331474602</v>
      </c>
      <c r="D39" s="69">
        <v>2243223215</v>
      </c>
    </row>
    <row r="40" spans="2:99" x14ac:dyDescent="0.15">
      <c r="B40" s="98" t="s">
        <v>283</v>
      </c>
      <c r="C40" s="83">
        <f>SUM(C19:AS19)</f>
        <v>116952000000</v>
      </c>
      <c r="D40" s="83">
        <f>SUM(AT19:DZ19)</f>
        <v>112912725255</v>
      </c>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row>
    <row r="41" spans="2:99" x14ac:dyDescent="0.15">
      <c r="B41" s="98" t="s">
        <v>284</v>
      </c>
      <c r="C41" s="83">
        <f>SUM(C20:AS20)</f>
        <v>138245000000</v>
      </c>
      <c r="D41" s="83">
        <f>SUM(AT20:DZ20)</f>
        <v>141202000000</v>
      </c>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row>
    <row r="42" spans="2:99" x14ac:dyDescent="0.15">
      <c r="B42" s="99" t="s">
        <v>285</v>
      </c>
      <c r="C42" s="83">
        <f>SUM(C21:AS21)</f>
        <v>116752385321</v>
      </c>
      <c r="D42" s="83">
        <f>SUM(AT21:DZ21)</f>
        <v>105173648107</v>
      </c>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row>
    <row r="43" spans="2:99" x14ac:dyDescent="0.15">
      <c r="E43" s="41"/>
    </row>
    <row r="44" spans="2:99" x14ac:dyDescent="0.15">
      <c r="B44" s="1" t="s">
        <v>478</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C40:D40 C41:D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BK98"/>
  <sheetViews>
    <sheetView topLeftCell="A28" workbookViewId="0">
      <selection activeCell="BJ96" sqref="BJ96"/>
    </sheetView>
  </sheetViews>
  <sheetFormatPr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3" t="s">
        <v>156</v>
      </c>
    </row>
    <row r="48" spans="1:61" x14ac:dyDescent="0.15">
      <c r="B48" s="1" t="s">
        <v>151</v>
      </c>
    </row>
    <row r="49" spans="2:63" ht="13.5" customHeight="1" x14ac:dyDescent="0.15">
      <c r="B49" s="61"/>
      <c r="C49" s="133" t="s">
        <v>148</v>
      </c>
      <c r="D49" s="135" t="s">
        <v>149</v>
      </c>
      <c r="E49" s="136"/>
      <c r="F49" s="137"/>
      <c r="G49" s="138" t="s">
        <v>92</v>
      </c>
    </row>
    <row r="50" spans="2:63" x14ac:dyDescent="0.15">
      <c r="B50" s="62"/>
      <c r="C50" s="134"/>
      <c r="D50" s="60" t="s">
        <v>154</v>
      </c>
      <c r="E50" s="60" t="s">
        <v>155</v>
      </c>
      <c r="F50" s="60" t="s">
        <v>153</v>
      </c>
      <c r="G50" s="139"/>
    </row>
    <row r="51" spans="2:63" x14ac:dyDescent="0.15">
      <c r="B51" s="44" t="s">
        <v>146</v>
      </c>
      <c r="C51" s="16">
        <f>SUM(E89:F89,T89)</f>
        <v>-156366808</v>
      </c>
      <c r="D51" s="16">
        <f>SUM(C89:D89,G89:S89,U89:Z89)</f>
        <v>-71737270</v>
      </c>
      <c r="E51" s="16">
        <f>SUM(AA89:BH89)</f>
        <v>-66793342</v>
      </c>
      <c r="F51" s="16">
        <f>SUM(D51:E51)</f>
        <v>-138530612</v>
      </c>
      <c r="G51" s="57">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8">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59">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0" t="s">
        <v>129</v>
      </c>
      <c r="C89" s="51">
        <f t="shared" ref="C89:AH89" si="42">SUM(C87:C88)</f>
        <v>70516</v>
      </c>
      <c r="D89" s="51">
        <f t="shared" si="42"/>
        <v>0</v>
      </c>
      <c r="E89" s="55">
        <f t="shared" si="42"/>
        <v>-32037051</v>
      </c>
      <c r="F89" s="55">
        <f t="shared" si="42"/>
        <v>-93651347</v>
      </c>
      <c r="G89" s="51">
        <f t="shared" si="42"/>
        <v>-5429895</v>
      </c>
      <c r="H89" s="51">
        <f t="shared" si="42"/>
        <v>-1535099</v>
      </c>
      <c r="I89" s="51">
        <f t="shared" si="42"/>
        <v>-716100</v>
      </c>
      <c r="J89" s="51">
        <f t="shared" si="42"/>
        <v>-7491691</v>
      </c>
      <c r="K89" s="51">
        <f t="shared" si="42"/>
        <v>-5752022</v>
      </c>
      <c r="L89" s="51">
        <f t="shared" si="42"/>
        <v>0</v>
      </c>
      <c r="M89" s="51">
        <f t="shared" si="42"/>
        <v>-863857</v>
      </c>
      <c r="N89" s="51">
        <f t="shared" si="42"/>
        <v>-15846406</v>
      </c>
      <c r="O89" s="51">
        <f t="shared" si="42"/>
        <v>-11922906</v>
      </c>
      <c r="P89" s="51">
        <f t="shared" si="42"/>
        <v>-8162701</v>
      </c>
      <c r="Q89" s="51">
        <f t="shared" si="42"/>
        <v>1376740</v>
      </c>
      <c r="R89" s="51">
        <f t="shared" si="42"/>
        <v>4030579</v>
      </c>
      <c r="S89" s="51">
        <f t="shared" si="42"/>
        <v>-175051</v>
      </c>
      <c r="T89" s="55">
        <f t="shared" si="42"/>
        <v>-30678410</v>
      </c>
      <c r="U89" s="51">
        <f t="shared" si="42"/>
        <v>-4342755</v>
      </c>
      <c r="V89" s="51">
        <f t="shared" si="42"/>
        <v>-5068233</v>
      </c>
      <c r="W89" s="51">
        <f t="shared" si="42"/>
        <v>-1983981</v>
      </c>
      <c r="X89" s="51">
        <f t="shared" si="42"/>
        <v>-5962253</v>
      </c>
      <c r="Y89" s="51">
        <f t="shared" si="42"/>
        <v>-3385473</v>
      </c>
      <c r="Z89" s="51">
        <f t="shared" si="42"/>
        <v>1423318</v>
      </c>
      <c r="AA89" s="51">
        <f t="shared" si="42"/>
        <v>0</v>
      </c>
      <c r="AB89" s="51">
        <f t="shared" si="42"/>
        <v>0</v>
      </c>
      <c r="AC89" s="51">
        <f t="shared" si="42"/>
        <v>-59261</v>
      </c>
      <c r="AD89" s="51">
        <f t="shared" si="42"/>
        <v>0</v>
      </c>
      <c r="AE89" s="51">
        <f t="shared" si="42"/>
        <v>-1088493</v>
      </c>
      <c r="AF89" s="51">
        <f t="shared" si="42"/>
        <v>0</v>
      </c>
      <c r="AG89" s="51">
        <f t="shared" si="42"/>
        <v>0</v>
      </c>
      <c r="AH89" s="51">
        <f t="shared" si="42"/>
        <v>0</v>
      </c>
      <c r="AI89" s="51">
        <f t="shared" ref="AI89:BI89" si="43">SUM(AI87:AI88)</f>
        <v>-12943</v>
      </c>
      <c r="AJ89" s="51">
        <f t="shared" si="43"/>
        <v>0</v>
      </c>
      <c r="AK89" s="51">
        <f t="shared" si="43"/>
        <v>12568</v>
      </c>
      <c r="AL89" s="51">
        <f t="shared" si="43"/>
        <v>2581307</v>
      </c>
      <c r="AM89" s="51">
        <f t="shared" si="43"/>
        <v>0</v>
      </c>
      <c r="AN89" s="51">
        <f t="shared" si="43"/>
        <v>-6074922</v>
      </c>
      <c r="AO89" s="51">
        <f t="shared" si="43"/>
        <v>-4642297</v>
      </c>
      <c r="AP89" s="51">
        <f t="shared" si="43"/>
        <v>-453627</v>
      </c>
      <c r="AQ89" s="51">
        <f t="shared" si="43"/>
        <v>-1342405</v>
      </c>
      <c r="AR89" s="51">
        <f t="shared" si="43"/>
        <v>-1776617</v>
      </c>
      <c r="AS89" s="51">
        <f t="shared" si="43"/>
        <v>520680</v>
      </c>
      <c r="AT89" s="51">
        <f t="shared" si="43"/>
        <v>-9851904</v>
      </c>
      <c r="AU89" s="51">
        <f t="shared" si="43"/>
        <v>-2058948</v>
      </c>
      <c r="AV89" s="51">
        <f t="shared" si="43"/>
        <v>-1903938</v>
      </c>
      <c r="AW89" s="51">
        <f t="shared" si="43"/>
        <v>-2203907</v>
      </c>
      <c r="AX89" s="51">
        <f t="shared" si="43"/>
        <v>-684169</v>
      </c>
      <c r="AY89" s="51">
        <f t="shared" si="43"/>
        <v>-17321723</v>
      </c>
      <c r="AZ89" s="51">
        <f t="shared" si="43"/>
        <v>-4875983</v>
      </c>
      <c r="BA89" s="51">
        <f t="shared" si="43"/>
        <v>-972171</v>
      </c>
      <c r="BB89" s="51">
        <f t="shared" si="43"/>
        <v>-4818823</v>
      </c>
      <c r="BC89" s="51">
        <f t="shared" si="43"/>
        <v>-4677878</v>
      </c>
      <c r="BD89" s="51">
        <f t="shared" si="43"/>
        <v>885692</v>
      </c>
      <c r="BE89" s="51">
        <f t="shared" si="43"/>
        <v>-3434734</v>
      </c>
      <c r="BF89" s="51">
        <f t="shared" si="43"/>
        <v>0</v>
      </c>
      <c r="BG89" s="51">
        <f t="shared" si="43"/>
        <v>38930</v>
      </c>
      <c r="BH89" s="51">
        <f t="shared" si="43"/>
        <v>-2577776</v>
      </c>
      <c r="BI89" s="52">
        <f t="shared" si="43"/>
        <v>-294897420</v>
      </c>
      <c r="BJ89" s="1">
        <f t="shared" si="38"/>
        <v>-294897420</v>
      </c>
      <c r="BK89" s="1">
        <f t="shared" si="39"/>
        <v>0</v>
      </c>
    </row>
    <row r="90" spans="2:63" x14ac:dyDescent="0.15">
      <c r="B90" s="28"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3">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0" t="s">
        <v>101</v>
      </c>
      <c r="C98" s="54">
        <f t="shared" ref="C98:AH98" si="60">SUM(C96-C97)</f>
        <v>-84285</v>
      </c>
      <c r="D98" s="54">
        <f t="shared" si="60"/>
        <v>0</v>
      </c>
      <c r="E98" s="55">
        <f t="shared" si="60"/>
        <v>-18587544</v>
      </c>
      <c r="F98" s="55">
        <f t="shared" si="60"/>
        <v>-52660633</v>
      </c>
      <c r="G98" s="54">
        <f t="shared" si="60"/>
        <v>-818088</v>
      </c>
      <c r="H98" s="54">
        <f t="shared" si="60"/>
        <v>-577974</v>
      </c>
      <c r="I98" s="54">
        <f t="shared" si="60"/>
        <v>-471843</v>
      </c>
      <c r="J98" s="54">
        <f t="shared" si="60"/>
        <v>-7152540</v>
      </c>
      <c r="K98" s="54">
        <f t="shared" si="60"/>
        <v>-6334713</v>
      </c>
      <c r="L98" s="54">
        <f t="shared" si="60"/>
        <v>168073</v>
      </c>
      <c r="M98" s="54">
        <f t="shared" si="60"/>
        <v>1788072</v>
      </c>
      <c r="N98" s="54">
        <f t="shared" si="60"/>
        <v>-16478518</v>
      </c>
      <c r="O98" s="54">
        <f t="shared" si="60"/>
        <v>-11056992</v>
      </c>
      <c r="P98" s="54">
        <f t="shared" si="60"/>
        <v>-8084585</v>
      </c>
      <c r="Q98" s="54">
        <f t="shared" si="60"/>
        <v>-4919231</v>
      </c>
      <c r="R98" s="54">
        <f t="shared" si="60"/>
        <v>5170843</v>
      </c>
      <c r="S98" s="54">
        <f t="shared" si="60"/>
        <v>45996</v>
      </c>
      <c r="T98" s="55">
        <f t="shared" si="60"/>
        <v>-34708968</v>
      </c>
      <c r="U98" s="54">
        <f t="shared" si="60"/>
        <v>-20459760</v>
      </c>
      <c r="V98" s="51">
        <f t="shared" si="60"/>
        <v>-4787933</v>
      </c>
      <c r="W98" s="54">
        <f t="shared" si="60"/>
        <v>-1145339</v>
      </c>
      <c r="X98" s="54">
        <f t="shared" si="60"/>
        <v>-8950638</v>
      </c>
      <c r="Y98" s="54">
        <f t="shared" si="60"/>
        <v>-5379882</v>
      </c>
      <c r="Z98" s="54">
        <f t="shared" si="60"/>
        <v>-1187207</v>
      </c>
      <c r="AA98" s="54">
        <f t="shared" si="60"/>
        <v>0</v>
      </c>
      <c r="AB98" s="54">
        <f t="shared" si="60"/>
        <v>0</v>
      </c>
      <c r="AC98" s="54">
        <f t="shared" si="60"/>
        <v>757747</v>
      </c>
      <c r="AD98" s="54">
        <f t="shared" si="60"/>
        <v>0</v>
      </c>
      <c r="AE98" s="54">
        <f t="shared" si="60"/>
        <v>-82777</v>
      </c>
      <c r="AF98" s="54">
        <f t="shared" si="60"/>
        <v>0</v>
      </c>
      <c r="AG98" s="54">
        <f t="shared" si="60"/>
        <v>0</v>
      </c>
      <c r="AH98" s="54">
        <f t="shared" si="60"/>
        <v>0</v>
      </c>
      <c r="AI98" s="54">
        <f t="shared" ref="AI98:BI98" si="61">SUM(AI96-AI97)</f>
        <v>156658</v>
      </c>
      <c r="AJ98" s="54">
        <f t="shared" si="61"/>
        <v>0</v>
      </c>
      <c r="AK98" s="54">
        <f t="shared" si="61"/>
        <v>792504</v>
      </c>
      <c r="AL98" s="54">
        <f t="shared" si="61"/>
        <v>3753435</v>
      </c>
      <c r="AM98" s="54">
        <f t="shared" si="61"/>
        <v>0</v>
      </c>
      <c r="AN98" s="54">
        <f t="shared" si="61"/>
        <v>-6291993</v>
      </c>
      <c r="AO98" s="54">
        <f t="shared" si="61"/>
        <v>-4528102</v>
      </c>
      <c r="AP98" s="54">
        <f t="shared" si="61"/>
        <v>212252</v>
      </c>
      <c r="AQ98" s="54">
        <f t="shared" si="61"/>
        <v>249366</v>
      </c>
      <c r="AR98" s="54">
        <f t="shared" si="61"/>
        <v>-3878554</v>
      </c>
      <c r="AS98" s="54">
        <f t="shared" si="61"/>
        <v>-579193</v>
      </c>
      <c r="AT98" s="54">
        <f t="shared" si="61"/>
        <v>-17779712</v>
      </c>
      <c r="AU98" s="54">
        <f t="shared" si="61"/>
        <v>-2840945</v>
      </c>
      <c r="AV98" s="54">
        <f t="shared" si="61"/>
        <v>-2989289</v>
      </c>
      <c r="AW98" s="54">
        <f t="shared" si="61"/>
        <v>-1948917</v>
      </c>
      <c r="AX98" s="54">
        <f t="shared" si="61"/>
        <v>-365947</v>
      </c>
      <c r="AY98" s="54">
        <f t="shared" si="61"/>
        <v>-17222642</v>
      </c>
      <c r="AZ98" s="54">
        <f t="shared" si="61"/>
        <v>-1995575</v>
      </c>
      <c r="BA98" s="54">
        <f t="shared" si="61"/>
        <v>-633731</v>
      </c>
      <c r="BB98" s="54">
        <f t="shared" si="61"/>
        <v>-9324623</v>
      </c>
      <c r="BC98" s="54">
        <f t="shared" si="61"/>
        <v>-4053135</v>
      </c>
      <c r="BD98" s="54">
        <f t="shared" si="61"/>
        <v>-1392545</v>
      </c>
      <c r="BE98" s="54">
        <f t="shared" si="61"/>
        <v>-2556257</v>
      </c>
      <c r="BF98" s="54">
        <f t="shared" si="61"/>
        <v>0</v>
      </c>
      <c r="BG98" s="54">
        <f t="shared" si="61"/>
        <v>-1225493</v>
      </c>
      <c r="BH98" s="54">
        <f t="shared" si="61"/>
        <v>-10573325</v>
      </c>
      <c r="BI98" s="56">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BW130"/>
  <sheetViews>
    <sheetView topLeftCell="A19" workbookViewId="0">
      <selection activeCell="BJ96" sqref="BJ96"/>
    </sheetView>
  </sheetViews>
  <sheetFormatPr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3" t="s">
        <v>220</v>
      </c>
    </row>
    <row r="48" spans="1:61" x14ac:dyDescent="0.15">
      <c r="B48" s="1" t="s">
        <v>151</v>
      </c>
    </row>
    <row r="49" spans="2:75" ht="13.5" customHeight="1" x14ac:dyDescent="0.15">
      <c r="B49" s="61"/>
      <c r="C49" s="133" t="s">
        <v>148</v>
      </c>
      <c r="D49" s="135" t="s">
        <v>149</v>
      </c>
      <c r="E49" s="136"/>
      <c r="F49" s="137"/>
      <c r="G49" s="138" t="s">
        <v>92</v>
      </c>
    </row>
    <row r="50" spans="2:75" x14ac:dyDescent="0.15">
      <c r="B50" s="62"/>
      <c r="C50" s="134"/>
      <c r="D50" s="60" t="s">
        <v>158</v>
      </c>
      <c r="E50" s="60" t="s">
        <v>159</v>
      </c>
      <c r="F50" s="60" t="s">
        <v>153</v>
      </c>
      <c r="G50" s="139"/>
    </row>
    <row r="51" spans="2:75" x14ac:dyDescent="0.15">
      <c r="B51" s="44" t="s">
        <v>146</v>
      </c>
      <c r="C51" s="16">
        <f>SUM(E92:F92)</f>
        <v>-154318485</v>
      </c>
      <c r="D51" s="16">
        <f>SUM(C92:D92,G92:Z92)</f>
        <v>-28628479</v>
      </c>
      <c r="E51" s="16">
        <f>SUM(AA92:BH92)</f>
        <v>-77131821</v>
      </c>
      <c r="F51" s="16">
        <f>SUM(D51:E51)</f>
        <v>-105760300</v>
      </c>
      <c r="G51" s="57">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8">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59">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0" t="s">
        <v>129</v>
      </c>
      <c r="C76" s="51">
        <v>60859011</v>
      </c>
      <c r="D76" s="51"/>
      <c r="E76" s="55"/>
      <c r="F76" s="55"/>
      <c r="G76" s="51">
        <v>63892210</v>
      </c>
      <c r="H76" s="51">
        <v>98957136</v>
      </c>
      <c r="I76" s="51">
        <v>59777043</v>
      </c>
      <c r="J76" s="51">
        <v>72355068</v>
      </c>
      <c r="K76" s="51">
        <v>60709378</v>
      </c>
      <c r="L76" s="51">
        <v>51322080</v>
      </c>
      <c r="M76" s="51">
        <v>76494685</v>
      </c>
      <c r="N76" s="51">
        <v>80111376</v>
      </c>
      <c r="O76" s="51">
        <v>30598772</v>
      </c>
      <c r="P76" s="51">
        <v>30114306</v>
      </c>
      <c r="Q76" s="51">
        <v>80128244</v>
      </c>
      <c r="R76" s="51">
        <v>41360916</v>
      </c>
      <c r="S76" s="51">
        <v>35932009</v>
      </c>
      <c r="T76" s="55">
        <v>155138390</v>
      </c>
      <c r="U76" s="51">
        <v>229078642</v>
      </c>
      <c r="V76" s="51">
        <v>126328196</v>
      </c>
      <c r="W76" s="51">
        <v>12557077</v>
      </c>
      <c r="X76" s="51">
        <v>43366964</v>
      </c>
      <c r="Y76" s="51">
        <v>42106940</v>
      </c>
      <c r="Z76" s="51">
        <v>53560902</v>
      </c>
      <c r="AA76" s="51">
        <f>SUM(AA74:AA75)</f>
        <v>0</v>
      </c>
      <c r="AB76" s="51">
        <f>SUM(AB74:AB75)</f>
        <v>0</v>
      </c>
      <c r="AC76" s="51">
        <v>17280000</v>
      </c>
      <c r="AD76" s="51">
        <f>SUM(AD74:AD75)</f>
        <v>0</v>
      </c>
      <c r="AE76" s="51">
        <v>18977864</v>
      </c>
      <c r="AF76" s="51">
        <f>SUM(AF74:AF75)</f>
        <v>0</v>
      </c>
      <c r="AG76" s="51">
        <f>SUM(AG74:AG75)</f>
        <v>0</v>
      </c>
      <c r="AH76" s="51">
        <f>SUM(AH74:AH75)</f>
        <v>0</v>
      </c>
      <c r="AI76" s="51">
        <v>23317200</v>
      </c>
      <c r="AJ76" s="51">
        <f>SUM(AJ74:AJ75)</f>
        <v>0</v>
      </c>
      <c r="AK76" s="51">
        <v>106311509</v>
      </c>
      <c r="AL76" s="51">
        <v>43725754</v>
      </c>
      <c r="AM76" s="51">
        <f>SUM(AM74:AM75)</f>
        <v>0</v>
      </c>
      <c r="AN76" s="51">
        <v>26270073</v>
      </c>
      <c r="AO76" s="51">
        <v>24637135</v>
      </c>
      <c r="AP76" s="51">
        <v>22389000</v>
      </c>
      <c r="AQ76" s="51">
        <v>29593484</v>
      </c>
      <c r="AR76" s="51">
        <v>34718482</v>
      </c>
      <c r="AS76" s="51">
        <v>23331784</v>
      </c>
      <c r="AT76" s="51">
        <v>105087985</v>
      </c>
      <c r="AU76" s="51">
        <v>26490051</v>
      </c>
      <c r="AV76" s="51">
        <v>29573688</v>
      </c>
      <c r="AW76" s="51">
        <v>30930304</v>
      </c>
      <c r="AX76" s="51">
        <v>30142871</v>
      </c>
      <c r="AY76" s="51">
        <v>92566408</v>
      </c>
      <c r="AZ76" s="51">
        <v>69079884</v>
      </c>
      <c r="BA76" s="51">
        <v>21437673</v>
      </c>
      <c r="BB76" s="51">
        <v>115021305</v>
      </c>
      <c r="BC76" s="51">
        <v>51495863</v>
      </c>
      <c r="BD76" s="51">
        <v>38734982</v>
      </c>
      <c r="BE76" s="51">
        <v>27534773</v>
      </c>
      <c r="BF76" s="51">
        <f>SUM(BF74:BF75)</f>
        <v>0</v>
      </c>
      <c r="BG76" s="51">
        <v>40638794</v>
      </c>
      <c r="BH76" s="51">
        <v>26144528</v>
      </c>
      <c r="BI76" s="52">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28"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3">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4">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0" t="s">
        <v>101</v>
      </c>
      <c r="C85" s="54">
        <f t="shared" ref="C85:AH85" si="38">SUM(C83-C84)</f>
        <v>37858791</v>
      </c>
      <c r="D85" s="54">
        <f t="shared" si="38"/>
        <v>0</v>
      </c>
      <c r="E85" s="55">
        <f t="shared" si="38"/>
        <v>0</v>
      </c>
      <c r="F85" s="55">
        <f t="shared" si="38"/>
        <v>0</v>
      </c>
      <c r="G85" s="54">
        <f t="shared" si="38"/>
        <v>37060632</v>
      </c>
      <c r="H85" s="54">
        <f t="shared" si="38"/>
        <v>55232148</v>
      </c>
      <c r="I85" s="54">
        <f t="shared" si="38"/>
        <v>36001371</v>
      </c>
      <c r="J85" s="54">
        <f t="shared" si="38"/>
        <v>42888756</v>
      </c>
      <c r="K85" s="54">
        <f t="shared" si="38"/>
        <v>33913201</v>
      </c>
      <c r="L85" s="54">
        <f t="shared" si="38"/>
        <v>25032630</v>
      </c>
      <c r="M85" s="54">
        <f t="shared" si="38"/>
        <v>47500238</v>
      </c>
      <c r="N85" s="54">
        <f t="shared" si="38"/>
        <v>46714278</v>
      </c>
      <c r="O85" s="54">
        <f t="shared" si="38"/>
        <v>17259926</v>
      </c>
      <c r="P85" s="54">
        <f t="shared" si="38"/>
        <v>15595050</v>
      </c>
      <c r="Q85" s="54">
        <f t="shared" si="38"/>
        <v>37560496</v>
      </c>
      <c r="R85" s="54">
        <f t="shared" si="38"/>
        <v>17685912</v>
      </c>
      <c r="S85" s="54">
        <f t="shared" si="38"/>
        <v>22126033</v>
      </c>
      <c r="T85" s="55">
        <f t="shared" si="38"/>
        <v>130063007</v>
      </c>
      <c r="U85" s="54">
        <f t="shared" si="38"/>
        <v>128201793</v>
      </c>
      <c r="V85" s="51">
        <f t="shared" si="38"/>
        <v>69779989</v>
      </c>
      <c r="W85" s="54">
        <f t="shared" si="38"/>
        <v>6317413</v>
      </c>
      <c r="X85" s="54">
        <f t="shared" si="38"/>
        <v>28543258</v>
      </c>
      <c r="Y85" s="54">
        <f t="shared" si="38"/>
        <v>21589458</v>
      </c>
      <c r="Z85" s="54">
        <f t="shared" si="38"/>
        <v>29841150</v>
      </c>
      <c r="AA85" s="54">
        <f t="shared" si="38"/>
        <v>0</v>
      </c>
      <c r="AB85" s="54">
        <f t="shared" si="38"/>
        <v>0</v>
      </c>
      <c r="AC85" s="54">
        <f t="shared" si="38"/>
        <v>10559910</v>
      </c>
      <c r="AD85" s="54">
        <f t="shared" si="38"/>
        <v>0</v>
      </c>
      <c r="AE85" s="54">
        <f t="shared" si="38"/>
        <v>11236466</v>
      </c>
      <c r="AF85" s="54">
        <f t="shared" si="38"/>
        <v>0</v>
      </c>
      <c r="AG85" s="54">
        <f t="shared" si="38"/>
        <v>0</v>
      </c>
      <c r="AH85" s="54">
        <f t="shared" si="38"/>
        <v>0</v>
      </c>
      <c r="AI85" s="54">
        <f t="shared" ref="AI85:BI85" si="39">SUM(AI83-AI84)</f>
        <v>14962620</v>
      </c>
      <c r="AJ85" s="54">
        <f t="shared" si="39"/>
        <v>0</v>
      </c>
      <c r="AK85" s="54">
        <f t="shared" si="39"/>
        <v>66944672</v>
      </c>
      <c r="AL85" s="54">
        <f t="shared" si="39"/>
        <v>29024254</v>
      </c>
      <c r="AM85" s="54">
        <f t="shared" si="39"/>
        <v>0</v>
      </c>
      <c r="AN85" s="54">
        <f t="shared" si="39"/>
        <v>14564244</v>
      </c>
      <c r="AO85" s="54">
        <f t="shared" si="39"/>
        <v>10129335</v>
      </c>
      <c r="AP85" s="54">
        <f t="shared" si="39"/>
        <v>13246218</v>
      </c>
      <c r="AQ85" s="54">
        <f t="shared" si="39"/>
        <v>12236628</v>
      </c>
      <c r="AR85" s="54">
        <f t="shared" si="39"/>
        <v>16629385</v>
      </c>
      <c r="AS85" s="54">
        <f t="shared" si="39"/>
        <v>11693230</v>
      </c>
      <c r="AT85" s="54">
        <f t="shared" si="39"/>
        <v>62424975</v>
      </c>
      <c r="AU85" s="54">
        <f t="shared" si="39"/>
        <v>15552427</v>
      </c>
      <c r="AV85" s="54">
        <f t="shared" si="39"/>
        <v>17691495</v>
      </c>
      <c r="AW85" s="54">
        <f t="shared" si="39"/>
        <v>20054910</v>
      </c>
      <c r="AX85" s="54">
        <f t="shared" si="39"/>
        <v>19789936</v>
      </c>
      <c r="AY85" s="54">
        <f t="shared" si="39"/>
        <v>48869195</v>
      </c>
      <c r="AZ85" s="54">
        <f t="shared" si="39"/>
        <v>37241632</v>
      </c>
      <c r="BA85" s="54">
        <f t="shared" si="39"/>
        <v>9425990</v>
      </c>
      <c r="BB85" s="54">
        <f t="shared" si="39"/>
        <v>25224853</v>
      </c>
      <c r="BC85" s="54">
        <f t="shared" si="39"/>
        <v>28855417</v>
      </c>
      <c r="BD85" s="54">
        <f t="shared" si="39"/>
        <v>19539711</v>
      </c>
      <c r="BE85" s="54">
        <f t="shared" si="39"/>
        <v>15681631</v>
      </c>
      <c r="BF85" s="54">
        <f t="shared" si="39"/>
        <v>0</v>
      </c>
      <c r="BG85" s="54">
        <f t="shared" si="39"/>
        <v>27062472</v>
      </c>
      <c r="BH85" s="54">
        <f t="shared" si="39"/>
        <v>7450438</v>
      </c>
      <c r="BI85" s="56">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5"/>
      <c r="C86" s="3"/>
      <c r="D86" s="3"/>
      <c r="E86" s="67"/>
      <c r="F86" s="67"/>
      <c r="G86" s="3"/>
      <c r="H86" s="3"/>
      <c r="I86" s="3"/>
      <c r="J86" s="3"/>
      <c r="K86" s="3"/>
      <c r="L86" s="3"/>
      <c r="M86" s="3"/>
      <c r="N86" s="3"/>
      <c r="O86" s="3"/>
      <c r="P86" s="3"/>
      <c r="Q86" s="3"/>
      <c r="R86" s="3"/>
      <c r="S86" s="3"/>
      <c r="T86" s="66"/>
      <c r="U86" s="3"/>
      <c r="V86" s="67"/>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0" t="s">
        <v>129</v>
      </c>
      <c r="C92" s="51">
        <f>+C76-C60</f>
        <v>-88526</v>
      </c>
      <c r="D92" s="51">
        <f t="shared" ref="D92:BH92" si="40">+D76-D60</f>
        <v>0</v>
      </c>
      <c r="E92" s="55">
        <f t="shared" si="40"/>
        <v>-37415082</v>
      </c>
      <c r="F92" s="55">
        <f t="shared" si="40"/>
        <v>-116903403</v>
      </c>
      <c r="G92" s="51">
        <f t="shared" si="40"/>
        <v>2634465</v>
      </c>
      <c r="H92" s="51">
        <f t="shared" si="40"/>
        <v>-1986740</v>
      </c>
      <c r="I92" s="51">
        <f t="shared" si="40"/>
        <v>-3355555</v>
      </c>
      <c r="J92" s="51">
        <f t="shared" si="40"/>
        <v>-18489087</v>
      </c>
      <c r="K92" s="51">
        <f t="shared" si="40"/>
        <v>23064</v>
      </c>
      <c r="L92" s="51">
        <f t="shared" si="40"/>
        <v>0</v>
      </c>
      <c r="M92" s="51">
        <f t="shared" si="40"/>
        <v>-1214854</v>
      </c>
      <c r="N92" s="51">
        <f t="shared" si="40"/>
        <v>481270</v>
      </c>
      <c r="O92" s="51">
        <f t="shared" si="40"/>
        <v>-4434526</v>
      </c>
      <c r="P92" s="51">
        <f t="shared" si="40"/>
        <v>-5631594</v>
      </c>
      <c r="Q92" s="51">
        <f t="shared" si="40"/>
        <v>-2977775</v>
      </c>
      <c r="R92" s="51">
        <f t="shared" si="40"/>
        <v>-824001</v>
      </c>
      <c r="S92" s="51">
        <f t="shared" si="40"/>
        <v>-1060418</v>
      </c>
      <c r="T92" s="55">
        <f t="shared" si="40"/>
        <v>25064369</v>
      </c>
      <c r="U92" s="51">
        <f t="shared" si="40"/>
        <v>-16410898</v>
      </c>
      <c r="V92" s="51">
        <f t="shared" si="40"/>
        <v>1904217</v>
      </c>
      <c r="W92" s="51">
        <f t="shared" si="40"/>
        <v>-2920188</v>
      </c>
      <c r="X92" s="51">
        <f t="shared" si="40"/>
        <v>-174761</v>
      </c>
      <c r="Y92" s="51">
        <f t="shared" si="40"/>
        <v>1601850</v>
      </c>
      <c r="Z92" s="51">
        <f t="shared" si="40"/>
        <v>-768791</v>
      </c>
      <c r="AA92" s="51">
        <f t="shared" si="40"/>
        <v>0</v>
      </c>
      <c r="AB92" s="51">
        <f t="shared" si="40"/>
        <v>0</v>
      </c>
      <c r="AC92" s="51">
        <f t="shared" si="40"/>
        <v>0</v>
      </c>
      <c r="AD92" s="51">
        <f t="shared" si="40"/>
        <v>0</v>
      </c>
      <c r="AE92" s="51">
        <f t="shared" si="40"/>
        <v>186189</v>
      </c>
      <c r="AF92" s="51">
        <f t="shared" si="40"/>
        <v>0</v>
      </c>
      <c r="AG92" s="51">
        <f t="shared" si="40"/>
        <v>0</v>
      </c>
      <c r="AH92" s="51">
        <f t="shared" si="40"/>
        <v>0</v>
      </c>
      <c r="AI92" s="51">
        <f t="shared" si="40"/>
        <v>-6995</v>
      </c>
      <c r="AJ92" s="51">
        <f t="shared" si="40"/>
        <v>0</v>
      </c>
      <c r="AK92" s="51">
        <f t="shared" si="40"/>
        <v>-9303403</v>
      </c>
      <c r="AL92" s="51">
        <f t="shared" si="40"/>
        <v>-2769309</v>
      </c>
      <c r="AM92" s="51">
        <f t="shared" si="40"/>
        <v>0</v>
      </c>
      <c r="AN92" s="51">
        <f t="shared" si="40"/>
        <v>-2527271</v>
      </c>
      <c r="AO92" s="51">
        <f t="shared" si="40"/>
        <v>-6584164</v>
      </c>
      <c r="AP92" s="51">
        <f t="shared" si="40"/>
        <v>199962</v>
      </c>
      <c r="AQ92" s="51">
        <f t="shared" si="40"/>
        <v>-4567417</v>
      </c>
      <c r="AR92" s="51">
        <f t="shared" si="40"/>
        <v>-3210231</v>
      </c>
      <c r="AS92" s="51">
        <f t="shared" si="40"/>
        <v>-1689078</v>
      </c>
      <c r="AT92" s="51">
        <f t="shared" si="40"/>
        <v>-5294453</v>
      </c>
      <c r="AU92" s="51">
        <f t="shared" si="40"/>
        <v>-2802819</v>
      </c>
      <c r="AV92" s="51">
        <f t="shared" si="40"/>
        <v>718886</v>
      </c>
      <c r="AW92" s="51">
        <f t="shared" si="40"/>
        <v>-343989</v>
      </c>
      <c r="AX92" s="51">
        <f t="shared" si="40"/>
        <v>-1343275</v>
      </c>
      <c r="AY92" s="51">
        <f t="shared" si="40"/>
        <v>-7964143</v>
      </c>
      <c r="AZ92" s="51">
        <f t="shared" si="40"/>
        <v>-9088926</v>
      </c>
      <c r="BA92" s="51">
        <f t="shared" si="40"/>
        <v>-5036048</v>
      </c>
      <c r="BB92" s="51">
        <f t="shared" si="40"/>
        <v>-8428217</v>
      </c>
      <c r="BC92" s="51">
        <f t="shared" si="40"/>
        <v>-1927380</v>
      </c>
      <c r="BD92" s="51">
        <f t="shared" si="40"/>
        <v>-2382708</v>
      </c>
      <c r="BE92" s="51">
        <f t="shared" si="40"/>
        <v>-3866067</v>
      </c>
      <c r="BF92" s="51">
        <f t="shared" si="40"/>
        <v>0</v>
      </c>
      <c r="BG92" s="51">
        <f t="shared" si="40"/>
        <v>5133704</v>
      </c>
      <c r="BH92" s="51">
        <f t="shared" si="40"/>
        <v>-4234669</v>
      </c>
      <c r="BI92" s="52">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28"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0" t="s">
        <v>101</v>
      </c>
      <c r="C101" s="54">
        <f t="shared" ref="C101:AH101" si="45">SUM(C99-C100)</f>
        <v>-1175349</v>
      </c>
      <c r="D101" s="54">
        <f t="shared" si="45"/>
        <v>0</v>
      </c>
      <c r="E101" s="55">
        <f t="shared" si="45"/>
        <v>-23092019</v>
      </c>
      <c r="F101" s="55">
        <f t="shared" si="45"/>
        <v>-77448208</v>
      </c>
      <c r="G101" s="54">
        <f t="shared" si="45"/>
        <v>1933151</v>
      </c>
      <c r="H101" s="54">
        <f t="shared" si="45"/>
        <v>-1012383</v>
      </c>
      <c r="I101" s="54">
        <f t="shared" si="45"/>
        <v>-1692184</v>
      </c>
      <c r="J101" s="54">
        <f t="shared" si="45"/>
        <v>-17950803</v>
      </c>
      <c r="K101" s="54">
        <f t="shared" si="45"/>
        <v>-394171</v>
      </c>
      <c r="L101" s="54">
        <f t="shared" si="45"/>
        <v>5022408</v>
      </c>
      <c r="M101" s="54">
        <f t="shared" si="45"/>
        <v>-2818542</v>
      </c>
      <c r="N101" s="54">
        <f t="shared" si="45"/>
        <v>38891</v>
      </c>
      <c r="O101" s="54">
        <f t="shared" si="45"/>
        <v>-4706326</v>
      </c>
      <c r="P101" s="54">
        <f t="shared" si="45"/>
        <v>-5579834</v>
      </c>
      <c r="Q101" s="54">
        <f t="shared" si="45"/>
        <v>-1874973</v>
      </c>
      <c r="R101" s="54">
        <f t="shared" si="45"/>
        <v>-3851876</v>
      </c>
      <c r="S101" s="54">
        <f t="shared" si="45"/>
        <v>-1735326</v>
      </c>
      <c r="T101" s="55">
        <f t="shared" si="45"/>
        <v>29223789</v>
      </c>
      <c r="U101" s="54">
        <f t="shared" si="45"/>
        <v>-11481032</v>
      </c>
      <c r="V101" s="54">
        <f t="shared" si="45"/>
        <v>1344081</v>
      </c>
      <c r="W101" s="54">
        <f t="shared" si="45"/>
        <v>-3879819</v>
      </c>
      <c r="X101" s="54">
        <f t="shared" si="45"/>
        <v>-456112</v>
      </c>
      <c r="Y101" s="54">
        <f t="shared" si="45"/>
        <v>-3062670</v>
      </c>
      <c r="Z101" s="54">
        <f t="shared" si="45"/>
        <v>-748216</v>
      </c>
      <c r="AA101" s="54">
        <f t="shared" si="45"/>
        <v>0</v>
      </c>
      <c r="AB101" s="54">
        <f t="shared" si="45"/>
        <v>0</v>
      </c>
      <c r="AC101" s="54">
        <f t="shared" si="45"/>
        <v>-1628263</v>
      </c>
      <c r="AD101" s="54">
        <f t="shared" si="45"/>
        <v>0</v>
      </c>
      <c r="AE101" s="54">
        <f t="shared" si="45"/>
        <v>300246</v>
      </c>
      <c r="AF101" s="54">
        <f t="shared" si="45"/>
        <v>0</v>
      </c>
      <c r="AG101" s="54">
        <f t="shared" si="45"/>
        <v>0</v>
      </c>
      <c r="AH101" s="54">
        <f t="shared" si="45"/>
        <v>0</v>
      </c>
      <c r="AI101" s="54">
        <f t="shared" ref="AI101:BI101" si="46">SUM(AI99-AI100)</f>
        <v>-1413342</v>
      </c>
      <c r="AJ101" s="54">
        <f t="shared" si="46"/>
        <v>0</v>
      </c>
      <c r="AK101" s="54">
        <f t="shared" si="46"/>
        <v>-12336902</v>
      </c>
      <c r="AL101" s="54">
        <f t="shared" si="46"/>
        <v>-2348674</v>
      </c>
      <c r="AM101" s="54">
        <f t="shared" si="46"/>
        <v>0</v>
      </c>
      <c r="AN101" s="54">
        <f t="shared" si="46"/>
        <v>-1738935</v>
      </c>
      <c r="AO101" s="54">
        <f t="shared" si="46"/>
        <v>-4388875</v>
      </c>
      <c r="AP101" s="54">
        <f t="shared" si="46"/>
        <v>-150428</v>
      </c>
      <c r="AQ101" s="54">
        <f t="shared" si="46"/>
        <v>-4107938</v>
      </c>
      <c r="AR101" s="54">
        <f t="shared" si="46"/>
        <v>-1174092</v>
      </c>
      <c r="AS101" s="54">
        <f t="shared" si="46"/>
        <v>-319006</v>
      </c>
      <c r="AT101" s="54">
        <f t="shared" si="46"/>
        <v>-2635544</v>
      </c>
      <c r="AU101" s="54">
        <f t="shared" si="46"/>
        <v>-2945644</v>
      </c>
      <c r="AV101" s="54">
        <f t="shared" si="46"/>
        <v>1092640</v>
      </c>
      <c r="AW101" s="54">
        <f t="shared" si="46"/>
        <v>-398316</v>
      </c>
      <c r="AX101" s="54">
        <f t="shared" si="46"/>
        <v>-836733</v>
      </c>
      <c r="AY101" s="54">
        <f t="shared" si="46"/>
        <v>-7616086</v>
      </c>
      <c r="AZ101" s="54">
        <f t="shared" si="46"/>
        <v>-7669524</v>
      </c>
      <c r="BA101" s="54">
        <f t="shared" si="46"/>
        <v>-4563673</v>
      </c>
      <c r="BB101" s="54">
        <f t="shared" si="46"/>
        <v>-7251301</v>
      </c>
      <c r="BC101" s="54">
        <f t="shared" si="46"/>
        <v>-2946189</v>
      </c>
      <c r="BD101" s="54">
        <f t="shared" si="46"/>
        <v>168089</v>
      </c>
      <c r="BE101" s="54">
        <f t="shared" si="46"/>
        <v>-4289323</v>
      </c>
      <c r="BF101" s="54">
        <f t="shared" si="46"/>
        <v>0</v>
      </c>
      <c r="BG101" s="54">
        <f t="shared" si="46"/>
        <v>2175988</v>
      </c>
      <c r="BH101" s="54">
        <f t="shared" si="46"/>
        <v>346710</v>
      </c>
      <c r="BI101" s="56">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P92"/>
  <sheetViews>
    <sheetView workbookViewId="0">
      <selection activeCell="F82" sqref="F82"/>
    </sheetView>
  </sheetViews>
  <sheetFormatPr defaultRowHeight="13.5" x14ac:dyDescent="0.15"/>
  <cols>
    <col min="2" max="2" width="12.625" style="1" customWidth="1"/>
    <col min="3" max="3" width="11.375" style="73" customWidth="1"/>
    <col min="4" max="5" width="11.375" style="1" customWidth="1"/>
    <col min="6" max="6" width="11.375" style="73" customWidth="1"/>
    <col min="7" max="13" width="11.375" style="1" customWidth="1"/>
    <col min="14" max="14" width="11.375" style="73" customWidth="1"/>
    <col min="15" max="15" width="11.375" style="1" customWidth="1"/>
    <col min="16" max="16" width="11.375" style="73" customWidth="1"/>
  </cols>
  <sheetData>
    <row r="3" spans="2:16" x14ac:dyDescent="0.15">
      <c r="C3" s="73" t="s">
        <v>119</v>
      </c>
      <c r="D3" s="1" t="s">
        <v>93</v>
      </c>
      <c r="E3" s="1" t="s">
        <v>108</v>
      </c>
      <c r="F3" s="73" t="s">
        <v>120</v>
      </c>
      <c r="G3" s="1" t="s">
        <v>110</v>
      </c>
      <c r="H3" s="1" t="s">
        <v>111</v>
      </c>
      <c r="I3" s="1" t="s">
        <v>112</v>
      </c>
      <c r="J3" s="1" t="s">
        <v>98</v>
      </c>
      <c r="K3" s="1" t="s">
        <v>113</v>
      </c>
      <c r="L3" s="1" t="s">
        <v>114</v>
      </c>
      <c r="M3" s="1" t="s">
        <v>116</v>
      </c>
      <c r="N3" s="73" t="s">
        <v>145</v>
      </c>
      <c r="O3" s="1" t="s">
        <v>115</v>
      </c>
      <c r="P3" s="73" t="s">
        <v>121</v>
      </c>
    </row>
    <row r="4" spans="2:16" x14ac:dyDescent="0.15">
      <c r="B4" s="1" t="s">
        <v>37</v>
      </c>
      <c r="C4" s="73">
        <v>46049917</v>
      </c>
      <c r="D4" s="1">
        <v>42141458</v>
      </c>
      <c r="E4" s="1">
        <v>3908459</v>
      </c>
      <c r="F4" s="73">
        <v>19656094</v>
      </c>
      <c r="G4" s="1">
        <v>6284235</v>
      </c>
      <c r="H4" s="1">
        <v>5356827</v>
      </c>
      <c r="I4" s="1">
        <v>3209472</v>
      </c>
      <c r="J4" s="1">
        <v>2796023</v>
      </c>
      <c r="K4" s="1">
        <v>86011</v>
      </c>
      <c r="L4" s="1">
        <v>1025000</v>
      </c>
      <c r="M4" s="1">
        <v>898526</v>
      </c>
      <c r="N4" s="73">
        <v>26393823</v>
      </c>
      <c r="O4" s="1">
        <v>6738420</v>
      </c>
      <c r="P4" s="73">
        <v>19655403</v>
      </c>
    </row>
    <row r="5" spans="2:16" x14ac:dyDescent="0.15">
      <c r="B5" s="1" t="s">
        <v>41</v>
      </c>
      <c r="C5" s="73">
        <v>51257592</v>
      </c>
      <c r="D5" s="1">
        <v>45366768</v>
      </c>
      <c r="E5" s="1">
        <v>5890824</v>
      </c>
      <c r="F5" s="73">
        <v>44934470</v>
      </c>
      <c r="G5" s="1">
        <v>6680796</v>
      </c>
      <c r="H5" s="1">
        <v>4841846</v>
      </c>
      <c r="I5" s="1">
        <v>5392082</v>
      </c>
      <c r="J5" s="1">
        <v>26880000</v>
      </c>
      <c r="K5" s="1">
        <v>65257</v>
      </c>
      <c r="L5" s="1">
        <v>690000</v>
      </c>
      <c r="M5" s="1">
        <v>384489</v>
      </c>
      <c r="N5" s="73">
        <v>6323122</v>
      </c>
      <c r="O5" s="1">
        <v>7855996</v>
      </c>
      <c r="P5" s="73">
        <v>-1532874</v>
      </c>
    </row>
    <row r="6" spans="2:16" x14ac:dyDescent="0.15">
      <c r="B6" s="1" t="s">
        <v>42</v>
      </c>
      <c r="C6" s="73">
        <v>93864058</v>
      </c>
      <c r="D6" s="1">
        <v>82843908</v>
      </c>
      <c r="E6" s="1">
        <v>11020150</v>
      </c>
      <c r="F6" s="73">
        <v>29833863</v>
      </c>
      <c r="G6" s="1">
        <v>11400282</v>
      </c>
      <c r="H6" s="1">
        <v>5869916</v>
      </c>
      <c r="I6" s="1">
        <v>9216704</v>
      </c>
      <c r="J6" s="1">
        <v>1189327</v>
      </c>
      <c r="K6" s="1">
        <v>121781</v>
      </c>
      <c r="L6" s="1">
        <v>900000</v>
      </c>
      <c r="M6" s="1">
        <v>1135853</v>
      </c>
      <c r="N6" s="73">
        <v>64030195</v>
      </c>
      <c r="O6" s="1">
        <v>16105043</v>
      </c>
      <c r="P6" s="73">
        <v>47925152</v>
      </c>
    </row>
    <row r="7" spans="2:16" x14ac:dyDescent="0.15">
      <c r="B7" s="1" t="s">
        <v>43</v>
      </c>
      <c r="C7" s="73">
        <v>51452514</v>
      </c>
      <c r="D7" s="1">
        <v>46117933</v>
      </c>
      <c r="E7" s="1">
        <v>5334581</v>
      </c>
      <c r="F7" s="73">
        <v>18160436</v>
      </c>
      <c r="G7" s="1">
        <v>5327671</v>
      </c>
      <c r="H7" s="1">
        <v>6563626</v>
      </c>
      <c r="I7" s="1">
        <v>4259949</v>
      </c>
      <c r="J7" s="1">
        <v>1120740</v>
      </c>
      <c r="K7" s="1">
        <v>60086</v>
      </c>
      <c r="L7" s="1">
        <v>750000</v>
      </c>
      <c r="M7" s="1">
        <v>78364</v>
      </c>
      <c r="N7" s="73">
        <v>33292078</v>
      </c>
      <c r="O7" s="1">
        <v>6554145</v>
      </c>
      <c r="P7" s="73">
        <v>26737933</v>
      </c>
    </row>
    <row r="8" spans="2:16" x14ac:dyDescent="0.15">
      <c r="B8" s="1" t="s">
        <v>44</v>
      </c>
      <c r="C8" s="73">
        <v>82294798</v>
      </c>
      <c r="D8" s="1">
        <v>72873613</v>
      </c>
      <c r="E8" s="1">
        <v>9421185</v>
      </c>
      <c r="F8" s="73">
        <v>26439922</v>
      </c>
      <c r="G8" s="1">
        <v>5781446</v>
      </c>
      <c r="H8" s="1">
        <v>7195338</v>
      </c>
      <c r="I8" s="1">
        <v>6733259</v>
      </c>
      <c r="J8" s="1">
        <v>5099500</v>
      </c>
      <c r="K8" s="1">
        <v>91952</v>
      </c>
      <c r="L8" s="1">
        <v>1366114</v>
      </c>
      <c r="M8" s="1">
        <v>172313</v>
      </c>
      <c r="N8" s="73">
        <v>55854876</v>
      </c>
      <c r="O8" s="1">
        <v>6812946</v>
      </c>
      <c r="P8" s="73">
        <v>49041930</v>
      </c>
    </row>
    <row r="9" spans="2:16" x14ac:dyDescent="0.15">
      <c r="B9" s="1" t="s">
        <v>45</v>
      </c>
      <c r="C9" s="73">
        <v>63214127</v>
      </c>
      <c r="D9" s="1">
        <v>53952546</v>
      </c>
      <c r="E9" s="1">
        <v>9261581</v>
      </c>
      <c r="F9" s="73">
        <v>19782912</v>
      </c>
      <c r="G9" s="1">
        <v>5161651</v>
      </c>
      <c r="H9" s="1">
        <v>2299944</v>
      </c>
      <c r="I9" s="1">
        <v>5683073</v>
      </c>
      <c r="J9" s="1">
        <v>855450</v>
      </c>
      <c r="K9" s="1">
        <v>73353</v>
      </c>
      <c r="L9" s="1">
        <v>699735</v>
      </c>
      <c r="M9" s="1">
        <v>5009706</v>
      </c>
      <c r="N9" s="73">
        <v>43431215</v>
      </c>
      <c r="O9" s="1">
        <v>6440713</v>
      </c>
      <c r="P9" s="73">
        <v>36990502</v>
      </c>
    </row>
    <row r="10" spans="2:16" x14ac:dyDescent="0.15">
      <c r="B10" s="1" t="s">
        <v>46</v>
      </c>
      <c r="C10" s="73">
        <v>51527640</v>
      </c>
      <c r="D10" s="1">
        <v>47842080</v>
      </c>
      <c r="E10" s="1">
        <v>3685560</v>
      </c>
      <c r="F10" s="73">
        <v>19001371</v>
      </c>
      <c r="G10" s="1">
        <v>1865000</v>
      </c>
      <c r="H10" s="1">
        <v>4915974</v>
      </c>
      <c r="I10" s="1">
        <v>0</v>
      </c>
      <c r="J10" s="1">
        <v>12040000</v>
      </c>
      <c r="K10" s="1">
        <v>119033</v>
      </c>
      <c r="L10" s="1">
        <v>0</v>
      </c>
      <c r="M10" s="1">
        <v>61364</v>
      </c>
      <c r="N10" s="73">
        <v>32526269</v>
      </c>
      <c r="O10" s="1">
        <v>16915724</v>
      </c>
      <c r="P10" s="73">
        <v>15610545</v>
      </c>
    </row>
    <row r="11" spans="2:16" x14ac:dyDescent="0.15">
      <c r="B11" s="1" t="s">
        <v>47</v>
      </c>
      <c r="C11" s="73">
        <v>52381598</v>
      </c>
      <c r="D11" s="1">
        <v>44977006</v>
      </c>
      <c r="E11" s="1">
        <v>7404592</v>
      </c>
      <c r="F11" s="73">
        <v>44170387</v>
      </c>
      <c r="G11" s="1">
        <v>7712597</v>
      </c>
      <c r="H11" s="1">
        <v>4886571</v>
      </c>
      <c r="I11" s="1">
        <v>4255099</v>
      </c>
      <c r="J11" s="1">
        <v>25668600</v>
      </c>
      <c r="K11" s="1">
        <v>97380</v>
      </c>
      <c r="L11" s="1">
        <v>1255805</v>
      </c>
      <c r="M11" s="1">
        <v>294335</v>
      </c>
      <c r="N11" s="73">
        <v>8211211</v>
      </c>
      <c r="O11" s="1">
        <v>11619701</v>
      </c>
      <c r="P11" s="73">
        <v>-3408490</v>
      </c>
    </row>
    <row r="12" spans="2:16" x14ac:dyDescent="0.15">
      <c r="B12" s="1" t="s">
        <v>140</v>
      </c>
      <c r="C12" s="73">
        <v>73409036</v>
      </c>
      <c r="D12" s="1">
        <v>67042377</v>
      </c>
      <c r="E12" s="1">
        <v>6366659</v>
      </c>
      <c r="F12" s="73">
        <v>40267540</v>
      </c>
      <c r="G12" s="1">
        <v>7069171</v>
      </c>
      <c r="H12" s="1">
        <v>8237245</v>
      </c>
      <c r="I12" s="1">
        <v>5049331</v>
      </c>
      <c r="J12" s="1">
        <v>19519000</v>
      </c>
      <c r="K12" s="1">
        <v>102961</v>
      </c>
      <c r="L12" s="1">
        <v>0</v>
      </c>
      <c r="M12" s="1">
        <v>289832</v>
      </c>
      <c r="N12" s="73">
        <v>33141496</v>
      </c>
      <c r="O12" s="1">
        <v>8282418</v>
      </c>
      <c r="P12" s="73">
        <v>24859078</v>
      </c>
    </row>
    <row r="13" spans="2:16" x14ac:dyDescent="0.15">
      <c r="B13" s="1" t="s">
        <v>50</v>
      </c>
      <c r="C13" s="73">
        <v>37638817</v>
      </c>
      <c r="D13" s="1">
        <v>31102329</v>
      </c>
      <c r="E13" s="1">
        <v>6536488</v>
      </c>
      <c r="F13" s="73">
        <v>9201383</v>
      </c>
      <c r="G13" s="1">
        <v>2815750</v>
      </c>
      <c r="H13" s="1">
        <v>2835000</v>
      </c>
      <c r="I13" s="1">
        <v>2948676</v>
      </c>
      <c r="J13" s="1">
        <v>507560</v>
      </c>
      <c r="K13" s="1">
        <v>37824</v>
      </c>
      <c r="L13" s="1">
        <v>0</v>
      </c>
      <c r="M13" s="1">
        <v>56573</v>
      </c>
      <c r="N13" s="73">
        <v>28437434</v>
      </c>
      <c r="O13" s="1">
        <v>4653981</v>
      </c>
      <c r="P13" s="73">
        <v>23783453</v>
      </c>
    </row>
    <row r="14" spans="2:16" x14ac:dyDescent="0.15">
      <c r="B14" s="1" t="s">
        <v>141</v>
      </c>
      <c r="C14" s="73">
        <v>33531577</v>
      </c>
      <c r="D14" s="1">
        <v>33368677</v>
      </c>
      <c r="E14" s="1">
        <v>162900</v>
      </c>
      <c r="F14" s="73">
        <v>9295956</v>
      </c>
      <c r="G14" s="1">
        <v>5171060</v>
      </c>
      <c r="H14" s="1">
        <v>3607340</v>
      </c>
      <c r="I14" s="1">
        <v>168139</v>
      </c>
      <c r="J14" s="1">
        <v>0</v>
      </c>
      <c r="K14" s="1">
        <v>45185</v>
      </c>
      <c r="L14" s="1">
        <v>0</v>
      </c>
      <c r="M14" s="1">
        <v>304232</v>
      </c>
      <c r="N14" s="73">
        <v>24235621</v>
      </c>
      <c r="O14" s="1">
        <v>4103714</v>
      </c>
      <c r="P14" s="73">
        <v>20131907</v>
      </c>
    </row>
    <row r="15" spans="2:16" x14ac:dyDescent="0.15">
      <c r="B15" s="1" t="s">
        <v>53</v>
      </c>
      <c r="C15" s="73">
        <v>83344193</v>
      </c>
      <c r="D15" s="1">
        <v>67920636</v>
      </c>
      <c r="E15" s="1">
        <v>15423557</v>
      </c>
      <c r="F15" s="73">
        <v>22709713</v>
      </c>
      <c r="G15" s="1">
        <v>6551530</v>
      </c>
      <c r="H15" s="1">
        <v>6985300</v>
      </c>
      <c r="I15" s="1">
        <v>7766636</v>
      </c>
      <c r="J15" s="1">
        <v>914500</v>
      </c>
      <c r="K15" s="1">
        <v>119179</v>
      </c>
      <c r="L15" s="1">
        <v>0</v>
      </c>
      <c r="M15" s="1">
        <v>372568</v>
      </c>
      <c r="N15" s="73">
        <v>60634480</v>
      </c>
      <c r="O15" s="1">
        <v>14854593</v>
      </c>
      <c r="P15" s="73">
        <v>45779887</v>
      </c>
    </row>
    <row r="16" spans="2:16" x14ac:dyDescent="0.15">
      <c r="B16" s="1" t="s">
        <v>54</v>
      </c>
      <c r="C16" s="73">
        <v>39454153</v>
      </c>
      <c r="D16" s="1">
        <v>30069024</v>
      </c>
      <c r="E16" s="1">
        <v>9385129</v>
      </c>
      <c r="F16" s="73">
        <v>9289332</v>
      </c>
      <c r="G16" s="1">
        <v>2324286</v>
      </c>
      <c r="H16" s="1">
        <v>2150560</v>
      </c>
      <c r="I16" s="1">
        <v>2651676</v>
      </c>
      <c r="J16" s="1">
        <v>815500</v>
      </c>
      <c r="K16" s="1">
        <v>41965</v>
      </c>
      <c r="L16" s="1">
        <v>0</v>
      </c>
      <c r="M16" s="1">
        <v>1305345</v>
      </c>
      <c r="N16" s="73">
        <v>30164821</v>
      </c>
      <c r="O16" s="1">
        <v>8425352</v>
      </c>
      <c r="P16" s="73">
        <v>21739469</v>
      </c>
    </row>
    <row r="17" spans="2:16" x14ac:dyDescent="0.15">
      <c r="B17" s="1" t="s">
        <v>142</v>
      </c>
      <c r="C17" s="73">
        <v>29016146</v>
      </c>
      <c r="D17" s="1">
        <v>26892995</v>
      </c>
      <c r="E17" s="1">
        <v>2123151</v>
      </c>
      <c r="F17" s="73">
        <v>17239852</v>
      </c>
      <c r="G17" s="1">
        <v>3101655</v>
      </c>
      <c r="H17" s="1">
        <v>2570255</v>
      </c>
      <c r="I17" s="1">
        <v>2308516</v>
      </c>
      <c r="J17" s="1">
        <v>9165200</v>
      </c>
      <c r="K17" s="1">
        <v>39362</v>
      </c>
      <c r="L17" s="1">
        <v>0</v>
      </c>
      <c r="M17" s="1">
        <v>54864</v>
      </c>
      <c r="N17" s="73">
        <v>11776294</v>
      </c>
      <c r="O17" s="1">
        <v>4015709</v>
      </c>
      <c r="P17" s="73">
        <v>7760585</v>
      </c>
    </row>
    <row r="18" spans="2:16" x14ac:dyDescent="0.15">
      <c r="B18" s="1" t="s">
        <v>87</v>
      </c>
      <c r="C18" s="73">
        <v>112279594</v>
      </c>
      <c r="D18" s="1">
        <v>99829364</v>
      </c>
      <c r="E18" s="1">
        <v>12450230</v>
      </c>
      <c r="F18" s="73">
        <v>24177427</v>
      </c>
      <c r="G18" s="1">
        <v>7580065</v>
      </c>
      <c r="H18" s="1">
        <v>4678798</v>
      </c>
      <c r="I18" s="1">
        <v>5308159</v>
      </c>
      <c r="J18" s="1">
        <v>4945907</v>
      </c>
      <c r="K18" s="1">
        <v>44477</v>
      </c>
      <c r="L18" s="1">
        <v>1401250</v>
      </c>
      <c r="M18" s="1">
        <v>218771</v>
      </c>
      <c r="N18" s="73">
        <v>88102167</v>
      </c>
      <c r="O18" s="1">
        <v>8612934</v>
      </c>
      <c r="P18" s="73">
        <v>79489233</v>
      </c>
    </row>
    <row r="19" spans="2:16" x14ac:dyDescent="0.15">
      <c r="B19" s="1" t="s">
        <v>90</v>
      </c>
      <c r="C19" s="73">
        <v>125208269</v>
      </c>
      <c r="D19" s="1">
        <v>120437928</v>
      </c>
      <c r="E19" s="1">
        <v>4770341</v>
      </c>
      <c r="F19" s="73">
        <v>33617830</v>
      </c>
      <c r="G19" s="1">
        <v>17766010</v>
      </c>
      <c r="H19" s="1">
        <v>7664678</v>
      </c>
      <c r="I19" s="1">
        <v>8060788</v>
      </c>
      <c r="J19" s="1">
        <v>0</v>
      </c>
      <c r="K19" s="1">
        <v>114990</v>
      </c>
      <c r="L19" s="1">
        <v>0</v>
      </c>
      <c r="M19" s="1">
        <v>11364</v>
      </c>
      <c r="N19" s="73">
        <v>91590439</v>
      </c>
      <c r="O19" s="1">
        <v>20015238</v>
      </c>
      <c r="P19" s="73">
        <v>71575201</v>
      </c>
    </row>
    <row r="20" spans="2:16" x14ac:dyDescent="0.15">
      <c r="B20" s="1" t="s">
        <v>143</v>
      </c>
      <c r="C20" s="73">
        <v>13732522</v>
      </c>
      <c r="D20" s="1">
        <v>12222060</v>
      </c>
      <c r="E20" s="1">
        <v>1510462</v>
      </c>
      <c r="F20" s="73">
        <v>5371106</v>
      </c>
      <c r="G20" s="1">
        <v>891470</v>
      </c>
      <c r="H20" s="1">
        <v>773633</v>
      </c>
      <c r="I20" s="1">
        <v>1587051</v>
      </c>
      <c r="J20" s="1">
        <v>1702000</v>
      </c>
      <c r="K20" s="1">
        <v>14012</v>
      </c>
      <c r="L20" s="1">
        <v>391576</v>
      </c>
      <c r="M20" s="1">
        <v>11364</v>
      </c>
      <c r="N20" s="73">
        <v>8361416</v>
      </c>
      <c r="O20" s="1">
        <v>2281796</v>
      </c>
      <c r="P20" s="73">
        <v>6079620</v>
      </c>
    </row>
    <row r="21" spans="2:16" x14ac:dyDescent="0.15">
      <c r="B21" s="1" t="s">
        <v>122</v>
      </c>
      <c r="C21" s="73">
        <v>37203383</v>
      </c>
      <c r="D21" s="1">
        <v>34372938</v>
      </c>
      <c r="E21" s="1">
        <v>2830445</v>
      </c>
      <c r="F21" s="73">
        <v>10884358</v>
      </c>
      <c r="G21" s="1">
        <v>2985958</v>
      </c>
      <c r="H21" s="1">
        <v>3638681</v>
      </c>
      <c r="I21" s="1">
        <v>1991935</v>
      </c>
      <c r="J21" s="1">
        <v>2103930</v>
      </c>
      <c r="K21" s="1">
        <v>46503</v>
      </c>
      <c r="L21" s="1">
        <v>0</v>
      </c>
      <c r="M21" s="1">
        <v>117351</v>
      </c>
      <c r="N21" s="73">
        <v>26319025</v>
      </c>
      <c r="O21" s="1">
        <v>3999995</v>
      </c>
      <c r="P21" s="73">
        <v>22319030</v>
      </c>
    </row>
    <row r="22" spans="2:16" x14ac:dyDescent="0.15">
      <c r="B22" s="1" t="s">
        <v>123</v>
      </c>
      <c r="C22" s="73">
        <v>32586659</v>
      </c>
      <c r="D22" s="1">
        <v>25868504</v>
      </c>
      <c r="E22" s="1">
        <v>6718155</v>
      </c>
      <c r="F22" s="73">
        <v>21862644</v>
      </c>
      <c r="G22" s="1">
        <v>4228551</v>
      </c>
      <c r="H22" s="1">
        <v>2124000</v>
      </c>
      <c r="I22" s="1">
        <v>3367671</v>
      </c>
      <c r="J22" s="1">
        <v>11440865</v>
      </c>
      <c r="K22" s="1">
        <v>39636</v>
      </c>
      <c r="L22" s="1">
        <v>0</v>
      </c>
      <c r="M22" s="1">
        <v>661921</v>
      </c>
      <c r="N22" s="73">
        <v>10724015</v>
      </c>
      <c r="O22" s="1">
        <v>4777367</v>
      </c>
      <c r="P22" s="73">
        <v>5946648</v>
      </c>
    </row>
    <row r="23" spans="2:16" x14ac:dyDescent="0.15">
      <c r="B23" s="1" t="s">
        <v>124</v>
      </c>
      <c r="C23" s="73">
        <v>53313210</v>
      </c>
      <c r="D23" s="1">
        <v>48520908</v>
      </c>
      <c r="E23" s="1">
        <v>4792302</v>
      </c>
      <c r="F23" s="73">
        <v>25143242</v>
      </c>
      <c r="G23" s="1">
        <v>5662224</v>
      </c>
      <c r="H23" s="1">
        <v>2452087</v>
      </c>
      <c r="I23" s="1">
        <v>2988652</v>
      </c>
      <c r="J23" s="1">
        <v>9827000</v>
      </c>
      <c r="K23" s="1">
        <v>64940</v>
      </c>
      <c r="L23" s="1">
        <v>0</v>
      </c>
      <c r="M23" s="1">
        <v>4148339</v>
      </c>
      <c r="N23" s="73">
        <v>28169968</v>
      </c>
      <c r="O23" s="1">
        <v>6307970</v>
      </c>
      <c r="P23" s="73">
        <v>21861998</v>
      </c>
    </row>
    <row r="24" spans="2:16" x14ac:dyDescent="0.15">
      <c r="B24" s="1" t="s">
        <v>222</v>
      </c>
      <c r="C24" s="73">
        <v>210065207</v>
      </c>
      <c r="D24" s="1">
        <v>200809320</v>
      </c>
      <c r="E24" s="1">
        <v>9255887</v>
      </c>
      <c r="F24" s="73">
        <v>30212742</v>
      </c>
      <c r="G24" s="1">
        <v>9267162</v>
      </c>
      <c r="H24" s="1">
        <v>8839031</v>
      </c>
      <c r="I24" s="1">
        <v>9256478</v>
      </c>
      <c r="J24" s="1">
        <v>1304000</v>
      </c>
      <c r="K24" s="1">
        <v>154948</v>
      </c>
      <c r="L24" s="1">
        <v>1148760</v>
      </c>
      <c r="M24" s="1">
        <v>242363</v>
      </c>
      <c r="N24" s="73">
        <v>179852465</v>
      </c>
      <c r="O24" s="1">
        <v>11626676</v>
      </c>
      <c r="P24" s="73">
        <v>168225789</v>
      </c>
    </row>
    <row r="25" spans="2:16" x14ac:dyDescent="0.15">
      <c r="B25" s="1" t="s">
        <v>277</v>
      </c>
      <c r="C25" s="73">
        <v>163965008</v>
      </c>
      <c r="D25" s="1">
        <v>126452458</v>
      </c>
      <c r="E25" s="1">
        <v>37512550</v>
      </c>
      <c r="F25" s="73">
        <v>35575648</v>
      </c>
      <c r="G25" s="1">
        <v>18321809</v>
      </c>
      <c r="H25" s="1">
        <v>0</v>
      </c>
      <c r="I25" s="1">
        <v>14852042</v>
      </c>
      <c r="J25" s="1">
        <v>1101800</v>
      </c>
      <c r="K25" s="1">
        <v>294491</v>
      </c>
      <c r="L25" s="1">
        <v>441025</v>
      </c>
      <c r="M25" s="1">
        <v>564481</v>
      </c>
      <c r="N25" s="73">
        <v>128389360</v>
      </c>
      <c r="O25" s="1">
        <v>28431110</v>
      </c>
      <c r="P25" s="73">
        <v>99958250</v>
      </c>
    </row>
    <row r="26" spans="2:16" x14ac:dyDescent="0.15">
      <c r="B26" s="1" t="s">
        <v>58</v>
      </c>
      <c r="C26" s="73">
        <v>17280000</v>
      </c>
      <c r="D26" s="1">
        <v>17280000</v>
      </c>
      <c r="E26" s="1">
        <v>0</v>
      </c>
      <c r="F26" s="73">
        <v>4528348</v>
      </c>
      <c r="G26" s="1">
        <v>1485980</v>
      </c>
      <c r="H26" s="1">
        <v>734376</v>
      </c>
      <c r="I26" s="1">
        <v>202675</v>
      </c>
      <c r="J26" s="1">
        <v>1055000</v>
      </c>
      <c r="K26" s="1">
        <v>20154</v>
      </c>
      <c r="L26" s="1">
        <v>777644</v>
      </c>
      <c r="M26" s="1">
        <v>252519</v>
      </c>
      <c r="N26" s="73">
        <v>12751652</v>
      </c>
      <c r="O26" s="1">
        <v>2747119</v>
      </c>
      <c r="P26" s="73">
        <v>10004533</v>
      </c>
    </row>
    <row r="27" spans="2:16" x14ac:dyDescent="0.15">
      <c r="B27" s="1" t="s">
        <v>60</v>
      </c>
      <c r="C27" s="73">
        <v>19783743</v>
      </c>
      <c r="D27" s="1">
        <v>19603198</v>
      </c>
      <c r="E27" s="1">
        <v>180545</v>
      </c>
      <c r="F27" s="73">
        <v>4317429</v>
      </c>
      <c r="G27" s="1">
        <v>1977270</v>
      </c>
      <c r="H27" s="1">
        <v>996435</v>
      </c>
      <c r="I27" s="1">
        <v>275231</v>
      </c>
      <c r="J27" s="1">
        <v>333377</v>
      </c>
      <c r="K27" s="1">
        <v>22421</v>
      </c>
      <c r="L27" s="1">
        <v>603526</v>
      </c>
      <c r="M27" s="1">
        <v>109169</v>
      </c>
      <c r="N27" s="73">
        <v>15466314</v>
      </c>
      <c r="O27" s="1">
        <v>3288467</v>
      </c>
      <c r="P27" s="73">
        <v>12177847</v>
      </c>
    </row>
    <row r="28" spans="2:16" x14ac:dyDescent="0.15">
      <c r="B28" s="1" t="s">
        <v>64</v>
      </c>
      <c r="C28" s="73">
        <v>23929070</v>
      </c>
      <c r="D28" s="1">
        <v>22502075</v>
      </c>
      <c r="E28" s="1">
        <v>1426995</v>
      </c>
      <c r="F28" s="73">
        <v>8192261</v>
      </c>
      <c r="G28" s="1">
        <v>2435082</v>
      </c>
      <c r="H28" s="1">
        <v>1255268</v>
      </c>
      <c r="I28" s="1">
        <v>292985</v>
      </c>
      <c r="J28" s="1">
        <v>2665285</v>
      </c>
      <c r="K28" s="1">
        <v>29166</v>
      </c>
      <c r="L28" s="1">
        <v>803526</v>
      </c>
      <c r="M28" s="1">
        <v>710949</v>
      </c>
      <c r="N28" s="73">
        <v>15736809</v>
      </c>
      <c r="O28" s="1">
        <v>4115360</v>
      </c>
      <c r="P28" s="73">
        <v>11621449</v>
      </c>
    </row>
    <row r="29" spans="2:16" x14ac:dyDescent="0.15">
      <c r="B29" s="1" t="s">
        <v>66</v>
      </c>
      <c r="C29" s="73">
        <v>115849394</v>
      </c>
      <c r="D29" s="1">
        <v>105805265</v>
      </c>
      <c r="E29" s="1">
        <v>10044129</v>
      </c>
      <c r="F29" s="73">
        <v>22662287</v>
      </c>
      <c r="G29" s="1">
        <v>8219903</v>
      </c>
      <c r="H29" s="1">
        <v>6543303</v>
      </c>
      <c r="I29" s="1">
        <v>1246299</v>
      </c>
      <c r="J29" s="1">
        <v>4693552</v>
      </c>
      <c r="K29" s="1">
        <v>172913</v>
      </c>
      <c r="L29" s="1">
        <v>879407</v>
      </c>
      <c r="M29" s="1">
        <v>906910</v>
      </c>
      <c r="N29" s="73">
        <v>93187107</v>
      </c>
      <c r="O29" s="1">
        <v>22472002</v>
      </c>
      <c r="P29" s="73">
        <v>70715105</v>
      </c>
    </row>
    <row r="30" spans="2:16" x14ac:dyDescent="0.15">
      <c r="B30" s="1" t="s">
        <v>67</v>
      </c>
      <c r="C30" s="73">
        <v>44836299</v>
      </c>
      <c r="D30" s="1">
        <v>42746443</v>
      </c>
      <c r="E30" s="1">
        <v>2089856</v>
      </c>
      <c r="F30" s="73">
        <v>11531911</v>
      </c>
      <c r="G30" s="1">
        <v>5871767</v>
      </c>
      <c r="H30" s="1">
        <v>2519027</v>
      </c>
      <c r="I30" s="1">
        <v>440337</v>
      </c>
      <c r="J30" s="1">
        <v>1461433</v>
      </c>
      <c r="K30" s="1">
        <v>56059</v>
      </c>
      <c r="L30" s="1">
        <v>855289</v>
      </c>
      <c r="M30" s="1">
        <v>327999</v>
      </c>
      <c r="N30" s="73">
        <v>33304388</v>
      </c>
      <c r="O30" s="1">
        <v>7425480</v>
      </c>
      <c r="P30" s="73">
        <v>25878908</v>
      </c>
    </row>
    <row r="31" spans="2:16" x14ac:dyDescent="0.15">
      <c r="B31" s="1" t="s">
        <v>69</v>
      </c>
      <c r="C31" s="73">
        <v>35396583</v>
      </c>
      <c r="D31" s="1">
        <v>34296348</v>
      </c>
      <c r="E31" s="1">
        <v>1100235</v>
      </c>
      <c r="F31" s="73">
        <v>8214601</v>
      </c>
      <c r="G31" s="1">
        <v>3803115</v>
      </c>
      <c r="H31" s="1">
        <v>1943343</v>
      </c>
      <c r="I31" s="1">
        <v>418080</v>
      </c>
      <c r="J31" s="1">
        <v>1180876</v>
      </c>
      <c r="K31" s="1">
        <v>39566</v>
      </c>
      <c r="L31" s="1">
        <v>631250</v>
      </c>
      <c r="M31" s="1">
        <v>198371</v>
      </c>
      <c r="N31" s="73">
        <v>27181982</v>
      </c>
      <c r="O31" s="1">
        <v>5328401</v>
      </c>
      <c r="P31" s="73">
        <v>21853581</v>
      </c>
    </row>
    <row r="32" spans="2:16" x14ac:dyDescent="0.15">
      <c r="B32" s="1" t="s">
        <v>70</v>
      </c>
      <c r="C32" s="73">
        <v>32150161</v>
      </c>
      <c r="D32" s="1">
        <v>30116480</v>
      </c>
      <c r="E32" s="1">
        <v>2033681</v>
      </c>
      <c r="F32" s="73">
        <v>6390878</v>
      </c>
      <c r="G32" s="1">
        <v>2965596</v>
      </c>
      <c r="H32" s="1">
        <v>1885771</v>
      </c>
      <c r="I32" s="1">
        <v>322225</v>
      </c>
      <c r="J32" s="1">
        <v>374879</v>
      </c>
      <c r="K32" s="1">
        <v>40583</v>
      </c>
      <c r="L32" s="1">
        <v>629407</v>
      </c>
      <c r="M32" s="1">
        <v>172417</v>
      </c>
      <c r="N32" s="73">
        <v>25759283</v>
      </c>
      <c r="O32" s="1">
        <v>8753050</v>
      </c>
      <c r="P32" s="73">
        <v>17006233</v>
      </c>
    </row>
    <row r="33" spans="2:16" x14ac:dyDescent="0.15">
      <c r="B33" s="1" t="s">
        <v>71</v>
      </c>
      <c r="C33" s="73">
        <v>25341908</v>
      </c>
      <c r="D33" s="1">
        <v>24546410</v>
      </c>
      <c r="E33" s="1">
        <v>795498</v>
      </c>
      <c r="F33" s="73">
        <v>6736560</v>
      </c>
      <c r="G33" s="1">
        <v>2918942</v>
      </c>
      <c r="H33" s="1">
        <v>1366492</v>
      </c>
      <c r="I33" s="1">
        <v>404080</v>
      </c>
      <c r="J33" s="1">
        <v>1130225</v>
      </c>
      <c r="K33" s="1">
        <v>37941</v>
      </c>
      <c r="L33" s="1">
        <v>748760</v>
      </c>
      <c r="M33" s="1">
        <v>130120</v>
      </c>
      <c r="N33" s="73">
        <v>18605348</v>
      </c>
      <c r="O33" s="1">
        <v>5125327</v>
      </c>
      <c r="P33" s="73">
        <v>13480021</v>
      </c>
    </row>
    <row r="34" spans="2:16" x14ac:dyDescent="0.15">
      <c r="B34" s="1" t="s">
        <v>72</v>
      </c>
      <c r="C34" s="73">
        <v>34455660</v>
      </c>
      <c r="D34" s="1">
        <v>32861658</v>
      </c>
      <c r="E34" s="1">
        <v>1594002</v>
      </c>
      <c r="F34" s="73">
        <v>7005455</v>
      </c>
      <c r="G34" s="1">
        <v>3428349</v>
      </c>
      <c r="H34" s="1">
        <v>1514832</v>
      </c>
      <c r="I34" s="1">
        <v>311789</v>
      </c>
      <c r="J34" s="1">
        <v>992204</v>
      </c>
      <c r="K34" s="1">
        <v>44865</v>
      </c>
      <c r="L34" s="1">
        <v>574545</v>
      </c>
      <c r="M34" s="1">
        <v>138871</v>
      </c>
      <c r="N34" s="73">
        <v>27450205</v>
      </c>
      <c r="O34" s="1">
        <v>10846557</v>
      </c>
      <c r="P34" s="73">
        <v>16603648</v>
      </c>
    </row>
    <row r="35" spans="2:16" x14ac:dyDescent="0.15">
      <c r="B35" s="1" t="s">
        <v>73</v>
      </c>
      <c r="C35" s="73">
        <v>39786808</v>
      </c>
      <c r="D35" s="1">
        <v>37754808</v>
      </c>
      <c r="E35" s="1">
        <v>2032000</v>
      </c>
      <c r="F35" s="73">
        <v>9267994</v>
      </c>
      <c r="G35" s="1">
        <v>4957568</v>
      </c>
      <c r="H35" s="1">
        <v>2022051</v>
      </c>
      <c r="I35" s="1">
        <v>492329</v>
      </c>
      <c r="J35" s="1">
        <v>688288</v>
      </c>
      <c r="K35" s="1">
        <v>59127</v>
      </c>
      <c r="L35" s="1">
        <v>792000</v>
      </c>
      <c r="M35" s="1">
        <v>256631</v>
      </c>
      <c r="N35" s="73">
        <v>30518814</v>
      </c>
      <c r="O35" s="1">
        <v>11803277</v>
      </c>
      <c r="P35" s="73">
        <v>18715537</v>
      </c>
    </row>
    <row r="36" spans="2:16" x14ac:dyDescent="0.15">
      <c r="B36" s="1" t="s">
        <v>74</v>
      </c>
      <c r="C36" s="73">
        <v>24245324</v>
      </c>
      <c r="D36" s="1">
        <v>23226324</v>
      </c>
      <c r="E36" s="1">
        <v>1019000</v>
      </c>
      <c r="F36" s="73">
        <v>7696031</v>
      </c>
      <c r="G36" s="1">
        <v>2498398</v>
      </c>
      <c r="H36" s="1">
        <v>1215348</v>
      </c>
      <c r="I36" s="1">
        <v>251175</v>
      </c>
      <c r="J36" s="1">
        <v>2951560</v>
      </c>
      <c r="K36" s="1">
        <v>34792</v>
      </c>
      <c r="L36" s="1">
        <v>659487</v>
      </c>
      <c r="M36" s="1">
        <v>85271</v>
      </c>
      <c r="N36" s="73">
        <v>16549293</v>
      </c>
      <c r="O36" s="1">
        <v>6831048</v>
      </c>
      <c r="P36" s="73">
        <v>9718245</v>
      </c>
    </row>
    <row r="37" spans="2:16" x14ac:dyDescent="0.15">
      <c r="B37" s="1" t="s">
        <v>75</v>
      </c>
      <c r="C37" s="73">
        <v>111015619</v>
      </c>
      <c r="D37" s="1">
        <v>103460850</v>
      </c>
      <c r="E37" s="1">
        <v>7554769</v>
      </c>
      <c r="F37" s="73">
        <v>22445439</v>
      </c>
      <c r="G37" s="1">
        <v>13386419</v>
      </c>
      <c r="H37" s="1">
        <v>5606719</v>
      </c>
      <c r="I37" s="1">
        <v>874703</v>
      </c>
      <c r="J37" s="1">
        <v>2283476</v>
      </c>
      <c r="K37" s="1">
        <v>164605</v>
      </c>
      <c r="L37" s="1">
        <v>0</v>
      </c>
      <c r="M37" s="1">
        <v>129517</v>
      </c>
      <c r="N37" s="73">
        <v>88570180</v>
      </c>
      <c r="O37" s="1">
        <v>22892568</v>
      </c>
      <c r="P37" s="73">
        <v>65677612</v>
      </c>
    </row>
    <row r="38" spans="2:16" x14ac:dyDescent="0.15">
      <c r="B38" s="1" t="s">
        <v>76</v>
      </c>
      <c r="C38" s="73">
        <v>27828707</v>
      </c>
      <c r="D38" s="1">
        <v>27146133</v>
      </c>
      <c r="E38" s="1">
        <v>682574</v>
      </c>
      <c r="F38" s="73">
        <v>5957952</v>
      </c>
      <c r="G38" s="1">
        <v>3329377</v>
      </c>
      <c r="H38" s="1">
        <v>1496800</v>
      </c>
      <c r="I38" s="1">
        <v>296617</v>
      </c>
      <c r="J38" s="1">
        <v>446000</v>
      </c>
      <c r="K38" s="1">
        <v>40041</v>
      </c>
      <c r="L38" s="1">
        <v>0</v>
      </c>
      <c r="M38" s="1">
        <v>349117</v>
      </c>
      <c r="N38" s="73">
        <v>21870755</v>
      </c>
      <c r="O38" s="1">
        <v>5270036</v>
      </c>
      <c r="P38" s="73">
        <v>16600719</v>
      </c>
    </row>
    <row r="39" spans="2:16" x14ac:dyDescent="0.15">
      <c r="B39" s="1" t="s">
        <v>77</v>
      </c>
      <c r="C39" s="73">
        <v>32185889</v>
      </c>
      <c r="D39" s="1">
        <v>31773031</v>
      </c>
      <c r="E39" s="1">
        <v>412858</v>
      </c>
      <c r="F39" s="73">
        <v>6616944</v>
      </c>
      <c r="G39" s="1">
        <v>2791071</v>
      </c>
      <c r="H39" s="1">
        <v>1528644</v>
      </c>
      <c r="I39" s="1">
        <v>572855</v>
      </c>
      <c r="J39" s="1">
        <v>429460</v>
      </c>
      <c r="K39" s="1">
        <v>44951</v>
      </c>
      <c r="L39" s="1">
        <v>952537</v>
      </c>
      <c r="M39" s="1">
        <v>297426</v>
      </c>
      <c r="N39" s="73">
        <v>25568945</v>
      </c>
      <c r="O39" s="1">
        <v>4971978</v>
      </c>
      <c r="P39" s="73">
        <v>20596967</v>
      </c>
    </row>
    <row r="40" spans="2:16" x14ac:dyDescent="0.15">
      <c r="B40" s="1" t="s">
        <v>78</v>
      </c>
      <c r="C40" s="73">
        <v>29776042</v>
      </c>
      <c r="D40" s="1">
        <v>27556985</v>
      </c>
      <c r="E40" s="1">
        <v>2219057</v>
      </c>
      <c r="F40" s="73">
        <v>8146690</v>
      </c>
      <c r="G40" s="1">
        <v>3842975</v>
      </c>
      <c r="H40" s="1">
        <v>1771000</v>
      </c>
      <c r="I40" s="1">
        <v>397494</v>
      </c>
      <c r="J40" s="1">
        <v>1925150</v>
      </c>
      <c r="K40" s="1">
        <v>51200</v>
      </c>
      <c r="L40" s="1">
        <v>0</v>
      </c>
      <c r="M40" s="1">
        <v>158871</v>
      </c>
      <c r="N40" s="73">
        <v>21629352</v>
      </c>
      <c r="O40" s="1">
        <v>5768319</v>
      </c>
      <c r="P40" s="73">
        <v>15861033</v>
      </c>
    </row>
    <row r="41" spans="2:16" x14ac:dyDescent="0.15">
      <c r="B41" s="1" t="s">
        <v>79</v>
      </c>
      <c r="C41" s="73">
        <v>30649052</v>
      </c>
      <c r="D41" s="1">
        <v>29636636</v>
      </c>
      <c r="E41" s="1">
        <v>1012416</v>
      </c>
      <c r="F41" s="73">
        <v>7661382</v>
      </c>
      <c r="G41" s="1">
        <v>4226734</v>
      </c>
      <c r="H41" s="1">
        <v>1423800</v>
      </c>
      <c r="I41" s="1">
        <v>373378</v>
      </c>
      <c r="J41" s="1">
        <v>1513942</v>
      </c>
      <c r="K41" s="1">
        <v>45193</v>
      </c>
      <c r="L41" s="1">
        <v>0</v>
      </c>
      <c r="M41" s="1">
        <v>78335</v>
      </c>
      <c r="N41" s="73">
        <v>22987670</v>
      </c>
      <c r="O41" s="1">
        <v>5420829</v>
      </c>
      <c r="P41" s="73">
        <v>17566841</v>
      </c>
    </row>
    <row r="42" spans="2:16" x14ac:dyDescent="0.15">
      <c r="B42" s="1" t="s">
        <v>80</v>
      </c>
      <c r="C42" s="73">
        <v>119248485</v>
      </c>
      <c r="D42" s="1">
        <v>114762215</v>
      </c>
      <c r="E42" s="1">
        <v>4486270</v>
      </c>
      <c r="F42" s="73">
        <v>23951706</v>
      </c>
      <c r="G42" s="1">
        <v>9098881</v>
      </c>
      <c r="H42" s="1">
        <v>6313912</v>
      </c>
      <c r="I42" s="1">
        <v>1084078</v>
      </c>
      <c r="J42" s="1">
        <v>5095398</v>
      </c>
      <c r="K42" s="1">
        <v>177768</v>
      </c>
      <c r="L42" s="1">
        <v>1750211</v>
      </c>
      <c r="M42" s="1">
        <v>431458</v>
      </c>
      <c r="N42" s="73">
        <v>95296779</v>
      </c>
      <c r="O42" s="1">
        <v>28122231</v>
      </c>
      <c r="P42" s="73">
        <v>67174548</v>
      </c>
    </row>
    <row r="43" spans="2:16" x14ac:dyDescent="0.15">
      <c r="B43" s="1" t="s">
        <v>81</v>
      </c>
      <c r="C43" s="73">
        <v>83756017</v>
      </c>
      <c r="D43" s="1">
        <v>75835232</v>
      </c>
      <c r="E43" s="1">
        <v>7920785</v>
      </c>
      <c r="F43" s="73">
        <v>16075676</v>
      </c>
      <c r="G43" s="1">
        <v>8240902</v>
      </c>
      <c r="H43" s="1">
        <v>4814026</v>
      </c>
      <c r="I43" s="1">
        <v>419147</v>
      </c>
      <c r="J43" s="1">
        <v>1232451</v>
      </c>
      <c r="K43" s="1">
        <v>136929</v>
      </c>
      <c r="L43" s="1">
        <v>0</v>
      </c>
      <c r="M43" s="1">
        <v>1232221</v>
      </c>
      <c r="N43" s="73">
        <v>67680341</v>
      </c>
      <c r="O43" s="1">
        <v>20613565</v>
      </c>
      <c r="P43" s="73">
        <v>47066776</v>
      </c>
    </row>
    <row r="44" spans="2:16" x14ac:dyDescent="0.15">
      <c r="B44" s="1" t="s">
        <v>84</v>
      </c>
      <c r="C44" s="73">
        <v>52067771</v>
      </c>
      <c r="D44" s="1">
        <v>49251100</v>
      </c>
      <c r="E44" s="1">
        <v>2816671</v>
      </c>
      <c r="F44" s="73">
        <v>14631531</v>
      </c>
      <c r="G44" s="1">
        <v>5095298</v>
      </c>
      <c r="H44" s="1">
        <v>3610596</v>
      </c>
      <c r="I44" s="1">
        <v>706277</v>
      </c>
      <c r="J44" s="1">
        <v>4136397</v>
      </c>
      <c r="K44" s="1">
        <v>100973</v>
      </c>
      <c r="L44" s="1">
        <v>0</v>
      </c>
      <c r="M44" s="1">
        <v>981990</v>
      </c>
      <c r="N44" s="73">
        <v>37436240</v>
      </c>
      <c r="O44" s="1">
        <v>12641308</v>
      </c>
      <c r="P44" s="73">
        <v>24794932</v>
      </c>
    </row>
    <row r="45" spans="2:16" x14ac:dyDescent="0.15">
      <c r="B45" s="1" t="s">
        <v>85</v>
      </c>
      <c r="C45" s="73">
        <v>40271016</v>
      </c>
      <c r="D45" s="1">
        <v>36661676</v>
      </c>
      <c r="E45" s="1">
        <v>3609340</v>
      </c>
      <c r="F45" s="73">
        <v>9167939</v>
      </c>
      <c r="G45" s="1">
        <v>2554316</v>
      </c>
      <c r="H45" s="1">
        <v>3122700</v>
      </c>
      <c r="I45" s="1">
        <v>590237</v>
      </c>
      <c r="J45" s="1">
        <v>2294985</v>
      </c>
      <c r="K45" s="1">
        <v>89701</v>
      </c>
      <c r="L45" s="1">
        <v>0</v>
      </c>
      <c r="M45" s="1">
        <v>516000</v>
      </c>
      <c r="N45" s="73">
        <v>31103077</v>
      </c>
      <c r="O45" s="1">
        <v>11233570</v>
      </c>
      <c r="P45" s="73">
        <v>19869507</v>
      </c>
    </row>
    <row r="46" spans="2:16" x14ac:dyDescent="0.15">
      <c r="B46" s="1" t="s">
        <v>86</v>
      </c>
      <c r="C46" s="73">
        <v>36453285</v>
      </c>
      <c r="D46" s="1">
        <v>33646141</v>
      </c>
      <c r="E46" s="1">
        <v>2807144</v>
      </c>
      <c r="F46" s="73">
        <v>8025791</v>
      </c>
      <c r="G46" s="1">
        <v>3728870</v>
      </c>
      <c r="H46" s="1">
        <v>1914400</v>
      </c>
      <c r="I46" s="1">
        <v>286923</v>
      </c>
      <c r="J46" s="1">
        <v>734560</v>
      </c>
      <c r="K46" s="1">
        <v>50215</v>
      </c>
      <c r="L46" s="1">
        <v>1061884</v>
      </c>
      <c r="M46" s="1">
        <v>248939</v>
      </c>
      <c r="N46" s="73">
        <v>28427494</v>
      </c>
      <c r="O46" s="1">
        <v>6646740</v>
      </c>
      <c r="P46" s="73">
        <v>21780754</v>
      </c>
    </row>
    <row r="47" spans="2:16" x14ac:dyDescent="0.15">
      <c r="B47" s="1" t="s">
        <v>125</v>
      </c>
      <c r="C47" s="73">
        <v>32440983</v>
      </c>
      <c r="D47" s="1">
        <v>32400000</v>
      </c>
      <c r="E47" s="1">
        <v>40983</v>
      </c>
      <c r="F47" s="73">
        <v>5133598</v>
      </c>
      <c r="G47" s="1">
        <v>2193276</v>
      </c>
      <c r="H47" s="1">
        <v>1773100</v>
      </c>
      <c r="I47" s="1">
        <v>536635</v>
      </c>
      <c r="J47" s="1">
        <v>152000</v>
      </c>
      <c r="K47" s="1">
        <v>51086</v>
      </c>
      <c r="L47" s="1">
        <v>0</v>
      </c>
      <c r="M47" s="1">
        <v>427501</v>
      </c>
      <c r="N47" s="73">
        <v>27307385</v>
      </c>
      <c r="O47" s="1">
        <v>5985585</v>
      </c>
      <c r="P47" s="73">
        <v>21321800</v>
      </c>
    </row>
    <row r="48" spans="2:16" x14ac:dyDescent="0.15">
      <c r="B48" s="1" t="s">
        <v>132</v>
      </c>
      <c r="C48" s="73">
        <v>31164253</v>
      </c>
      <c r="D48" s="1">
        <v>29220128</v>
      </c>
      <c r="E48" s="1">
        <v>1944125</v>
      </c>
      <c r="F48" s="73">
        <v>11294965</v>
      </c>
      <c r="G48" s="1">
        <v>3698259</v>
      </c>
      <c r="H48" s="1">
        <v>2408000</v>
      </c>
      <c r="I48" s="1">
        <v>516360</v>
      </c>
      <c r="J48" s="1">
        <v>3997805</v>
      </c>
      <c r="K48" s="1">
        <v>77501</v>
      </c>
      <c r="L48" s="1">
        <v>0</v>
      </c>
      <c r="M48" s="1">
        <v>597040</v>
      </c>
      <c r="N48" s="73">
        <v>19869288</v>
      </c>
      <c r="O48" s="1">
        <v>7751831</v>
      </c>
      <c r="P48" s="73">
        <v>12117457</v>
      </c>
    </row>
    <row r="49" spans="2:16" x14ac:dyDescent="0.15">
      <c r="B49" s="1" t="s">
        <v>224</v>
      </c>
      <c r="C49" s="73">
        <v>24036630</v>
      </c>
      <c r="D49" s="1">
        <v>22455245</v>
      </c>
      <c r="E49" s="1">
        <v>1581385</v>
      </c>
      <c r="F49" s="73">
        <v>7881173</v>
      </c>
      <c r="G49" s="1">
        <v>3169989</v>
      </c>
      <c r="H49" s="1">
        <v>1559046</v>
      </c>
      <c r="I49" s="1">
        <v>636176</v>
      </c>
      <c r="J49" s="1">
        <v>1194392</v>
      </c>
      <c r="K49" s="1">
        <v>43090</v>
      </c>
      <c r="L49" s="1">
        <v>500002</v>
      </c>
      <c r="M49" s="1">
        <v>778478</v>
      </c>
      <c r="N49" s="73">
        <v>16155457</v>
      </c>
      <c r="O49" s="1">
        <v>4900788</v>
      </c>
      <c r="P49" s="73">
        <v>11254669</v>
      </c>
    </row>
    <row r="50" spans="2:16" x14ac:dyDescent="0.15">
      <c r="B50" s="1" t="s">
        <v>225</v>
      </c>
      <c r="C50" s="73">
        <v>37270541</v>
      </c>
      <c r="D50" s="1">
        <v>35958186</v>
      </c>
      <c r="E50" s="1">
        <v>1312355</v>
      </c>
      <c r="F50" s="73">
        <v>8296052</v>
      </c>
      <c r="G50" s="1">
        <v>3489684</v>
      </c>
      <c r="H50" s="1">
        <v>2188838</v>
      </c>
      <c r="I50" s="1">
        <v>521636</v>
      </c>
      <c r="J50" s="1">
        <v>1062230</v>
      </c>
      <c r="K50" s="1">
        <v>51791</v>
      </c>
      <c r="L50" s="1">
        <v>500002</v>
      </c>
      <c r="M50" s="1">
        <v>481871</v>
      </c>
      <c r="N50" s="73">
        <v>28974489</v>
      </c>
      <c r="O50" s="1">
        <v>6571997</v>
      </c>
      <c r="P50" s="73">
        <v>22402492</v>
      </c>
    </row>
    <row r="51" spans="2:16" x14ac:dyDescent="0.15">
      <c r="B51" s="1" t="s">
        <v>226</v>
      </c>
      <c r="C51" s="73">
        <v>22342668</v>
      </c>
      <c r="D51" s="1">
        <v>21746834</v>
      </c>
      <c r="E51" s="1">
        <v>595834</v>
      </c>
      <c r="F51" s="73">
        <v>6636197</v>
      </c>
      <c r="G51" s="1">
        <v>3672055</v>
      </c>
      <c r="H51" s="1">
        <v>1361014</v>
      </c>
      <c r="I51" s="1">
        <v>7727</v>
      </c>
      <c r="J51" s="1">
        <v>797807</v>
      </c>
      <c r="K51" s="1">
        <v>36921</v>
      </c>
      <c r="L51" s="1">
        <v>500002</v>
      </c>
      <c r="M51" s="1">
        <v>260671</v>
      </c>
      <c r="N51" s="73">
        <v>15706471</v>
      </c>
      <c r="O51" s="1">
        <v>4594840</v>
      </c>
      <c r="P51" s="73">
        <v>11111631</v>
      </c>
    </row>
    <row r="52" spans="2:16" x14ac:dyDescent="0.15">
      <c r="B52" s="1" t="s">
        <v>227</v>
      </c>
      <c r="C52" s="73">
        <v>25561900</v>
      </c>
      <c r="D52" s="1">
        <v>25278900</v>
      </c>
      <c r="E52" s="1">
        <v>283000</v>
      </c>
      <c r="F52" s="73">
        <v>6038777</v>
      </c>
      <c r="G52" s="1">
        <v>3424659</v>
      </c>
      <c r="H52" s="1">
        <v>1415049</v>
      </c>
      <c r="I52" s="1">
        <v>3439</v>
      </c>
      <c r="J52" s="1">
        <v>533848</v>
      </c>
      <c r="K52" s="1">
        <v>102909</v>
      </c>
      <c r="L52" s="1">
        <v>500002</v>
      </c>
      <c r="M52" s="1">
        <v>58871</v>
      </c>
      <c r="N52" s="73">
        <v>19523123</v>
      </c>
      <c r="O52" s="1">
        <v>3204930</v>
      </c>
      <c r="P52" s="73">
        <v>16318193</v>
      </c>
    </row>
    <row r="53" spans="2:16" x14ac:dyDescent="0.15">
      <c r="B53" s="1" t="s">
        <v>228</v>
      </c>
      <c r="C53" s="73">
        <v>51358430</v>
      </c>
      <c r="D53" s="1">
        <v>48142430</v>
      </c>
      <c r="E53" s="1">
        <v>3216000</v>
      </c>
      <c r="F53" s="73">
        <v>13232733</v>
      </c>
      <c r="G53" s="1">
        <v>5835749</v>
      </c>
      <c r="H53" s="1">
        <v>2008363</v>
      </c>
      <c r="I53" s="1">
        <v>484614</v>
      </c>
      <c r="J53" s="1">
        <v>3510969</v>
      </c>
      <c r="K53" s="1">
        <v>64481</v>
      </c>
      <c r="L53" s="1">
        <v>783802</v>
      </c>
      <c r="M53" s="1">
        <v>544755</v>
      </c>
      <c r="N53" s="73">
        <v>38125697</v>
      </c>
      <c r="O53" s="1">
        <v>8250395</v>
      </c>
      <c r="P53" s="73">
        <v>29875302</v>
      </c>
    </row>
    <row r="54" spans="2:16" x14ac:dyDescent="0.15">
      <c r="B54" s="1" t="s">
        <v>229</v>
      </c>
      <c r="C54" s="73">
        <v>61844232</v>
      </c>
      <c r="D54" s="1">
        <v>59724732</v>
      </c>
      <c r="E54" s="1">
        <v>2119500</v>
      </c>
      <c r="F54" s="73">
        <v>21531396</v>
      </c>
      <c r="G54" s="1">
        <v>6563794</v>
      </c>
      <c r="H54" s="1">
        <v>2825655</v>
      </c>
      <c r="I54" s="1">
        <v>793077</v>
      </c>
      <c r="J54" s="1">
        <v>10178419</v>
      </c>
      <c r="K54" s="1">
        <v>91189</v>
      </c>
      <c r="L54" s="1">
        <v>600000</v>
      </c>
      <c r="M54" s="1">
        <v>479262</v>
      </c>
      <c r="N54" s="73">
        <v>40312836</v>
      </c>
      <c r="O54" s="1">
        <v>12777527</v>
      </c>
      <c r="P54" s="73">
        <v>27535309</v>
      </c>
    </row>
    <row r="55" spans="2:16" x14ac:dyDescent="0.15">
      <c r="B55" s="1" t="s">
        <v>230</v>
      </c>
      <c r="C55" s="73">
        <v>27371346</v>
      </c>
      <c r="D55" s="1">
        <v>26295850</v>
      </c>
      <c r="E55" s="1">
        <v>1075496</v>
      </c>
      <c r="F55" s="73">
        <v>9395672</v>
      </c>
      <c r="G55" s="1">
        <v>3147377</v>
      </c>
      <c r="H55" s="1">
        <v>1775695</v>
      </c>
      <c r="I55" s="1">
        <v>477360</v>
      </c>
      <c r="J55" s="1">
        <v>2992632</v>
      </c>
      <c r="K55" s="1">
        <v>50719</v>
      </c>
      <c r="L55" s="1">
        <v>375000</v>
      </c>
      <c r="M55" s="1">
        <v>576889</v>
      </c>
      <c r="N55" s="73">
        <v>17975674</v>
      </c>
      <c r="O55" s="1">
        <v>7631566</v>
      </c>
      <c r="P55" s="73">
        <v>10344108</v>
      </c>
    </row>
    <row r="56" spans="2:16" x14ac:dyDescent="0.15">
      <c r="B56" s="1" t="s">
        <v>231</v>
      </c>
      <c r="C56" s="73">
        <v>32256265</v>
      </c>
      <c r="D56" s="1">
        <v>31819265</v>
      </c>
      <c r="E56" s="1">
        <v>437000</v>
      </c>
      <c r="F56" s="73">
        <v>6700105</v>
      </c>
      <c r="G56" s="1">
        <v>3120613</v>
      </c>
      <c r="H56" s="1">
        <v>1691377</v>
      </c>
      <c r="I56" s="1">
        <v>496306</v>
      </c>
      <c r="J56" s="1">
        <v>563149</v>
      </c>
      <c r="K56" s="1">
        <v>37925</v>
      </c>
      <c r="L56" s="1">
        <v>700002</v>
      </c>
      <c r="M56" s="1">
        <v>90733</v>
      </c>
      <c r="N56" s="73">
        <v>25556160</v>
      </c>
      <c r="O56" s="1">
        <v>8296158</v>
      </c>
      <c r="P56" s="73">
        <v>17260002</v>
      </c>
    </row>
    <row r="57" spans="2:16" x14ac:dyDescent="0.15">
      <c r="B57" s="1" t="s">
        <v>232</v>
      </c>
      <c r="C57" s="73">
        <v>208772436</v>
      </c>
      <c r="D57" s="1">
        <v>198016741</v>
      </c>
      <c r="E57" s="1">
        <v>10755695</v>
      </c>
      <c r="F57" s="73">
        <v>61550035</v>
      </c>
      <c r="G57" s="1">
        <v>24937930</v>
      </c>
      <c r="H57" s="1">
        <v>11007879</v>
      </c>
      <c r="I57" s="1">
        <v>3324935</v>
      </c>
      <c r="J57" s="1">
        <v>18354589</v>
      </c>
      <c r="K57" s="1">
        <v>310081</v>
      </c>
      <c r="L57" s="1">
        <v>581067</v>
      </c>
      <c r="M57" s="1">
        <v>3033554</v>
      </c>
      <c r="N57" s="73">
        <v>147222401</v>
      </c>
      <c r="O57" s="1">
        <v>26510454</v>
      </c>
      <c r="P57" s="73">
        <v>120711947</v>
      </c>
    </row>
    <row r="58" spans="2:16" x14ac:dyDescent="0.15">
      <c r="B58" s="1" t="s">
        <v>233</v>
      </c>
      <c r="C58" s="73">
        <v>80384615</v>
      </c>
      <c r="D58" s="1">
        <v>76958268</v>
      </c>
      <c r="E58" s="1">
        <v>3426347</v>
      </c>
      <c r="F58" s="73">
        <v>25380526</v>
      </c>
      <c r="G58" s="1">
        <v>12779366</v>
      </c>
      <c r="H58" s="1">
        <v>6106560</v>
      </c>
      <c r="I58" s="1">
        <v>1851240</v>
      </c>
      <c r="J58" s="1">
        <v>3483264</v>
      </c>
      <c r="K58" s="1">
        <v>184225</v>
      </c>
      <c r="L58" s="1">
        <v>625001</v>
      </c>
      <c r="M58" s="1">
        <v>350870</v>
      </c>
      <c r="N58" s="73">
        <v>55004089</v>
      </c>
      <c r="O58" s="1">
        <v>23952048</v>
      </c>
      <c r="P58" s="73">
        <v>31052041</v>
      </c>
    </row>
    <row r="59" spans="2:16" x14ac:dyDescent="0.15">
      <c r="B59" s="1" t="s">
        <v>234</v>
      </c>
      <c r="C59" s="73">
        <v>20512230</v>
      </c>
      <c r="D59" s="1">
        <v>19035800</v>
      </c>
      <c r="E59" s="1">
        <v>1476430</v>
      </c>
      <c r="F59" s="73">
        <v>8363162</v>
      </c>
      <c r="G59" s="1">
        <v>3244779</v>
      </c>
      <c r="H59" s="1">
        <v>1252812</v>
      </c>
      <c r="I59" s="1">
        <v>455114</v>
      </c>
      <c r="J59" s="1">
        <v>1946239</v>
      </c>
      <c r="K59" s="1">
        <v>43305</v>
      </c>
      <c r="L59" s="1">
        <v>500002</v>
      </c>
      <c r="M59" s="1">
        <v>920911</v>
      </c>
      <c r="N59" s="73">
        <v>12149068</v>
      </c>
      <c r="O59" s="1">
        <v>3838223</v>
      </c>
      <c r="P59" s="73">
        <v>8310845</v>
      </c>
    </row>
    <row r="60" spans="2:16" x14ac:dyDescent="0.15">
      <c r="B60" s="1" t="s">
        <v>235</v>
      </c>
      <c r="C60" s="73">
        <v>25598051</v>
      </c>
      <c r="D60" s="1">
        <v>24363382</v>
      </c>
      <c r="E60" s="1">
        <v>1234669</v>
      </c>
      <c r="F60" s="73">
        <v>10506148</v>
      </c>
      <c r="G60" s="1">
        <v>4379168</v>
      </c>
      <c r="H60" s="1">
        <v>1738980</v>
      </c>
      <c r="I60" s="1">
        <v>46836</v>
      </c>
      <c r="J60" s="1">
        <v>3298556</v>
      </c>
      <c r="K60" s="1">
        <v>54066</v>
      </c>
      <c r="L60" s="1">
        <v>500002</v>
      </c>
      <c r="M60" s="1">
        <v>488540</v>
      </c>
      <c r="N60" s="73">
        <v>15091903</v>
      </c>
      <c r="O60" s="1">
        <v>6205488</v>
      </c>
      <c r="P60" s="73">
        <v>8886415</v>
      </c>
    </row>
    <row r="61" spans="2:16" x14ac:dyDescent="0.15">
      <c r="B61" s="1" t="s">
        <v>236</v>
      </c>
      <c r="C61" s="73">
        <v>27538136</v>
      </c>
      <c r="D61" s="1">
        <v>26266665</v>
      </c>
      <c r="E61" s="1">
        <v>1271471</v>
      </c>
      <c r="F61" s="73">
        <v>5323587</v>
      </c>
      <c r="G61" s="1">
        <v>2817480</v>
      </c>
      <c r="H61" s="1">
        <v>1671610</v>
      </c>
      <c r="I61" s="1">
        <v>6875</v>
      </c>
      <c r="J61" s="1">
        <v>212060</v>
      </c>
      <c r="K61" s="1">
        <v>56689</v>
      </c>
      <c r="L61" s="1">
        <v>500002</v>
      </c>
      <c r="M61" s="1">
        <v>58871</v>
      </c>
      <c r="N61" s="73">
        <v>22214549</v>
      </c>
      <c r="O61" s="1">
        <v>7723584</v>
      </c>
      <c r="P61" s="73">
        <v>14490965</v>
      </c>
    </row>
    <row r="62" spans="2:16" x14ac:dyDescent="0.15">
      <c r="B62" s="1" t="s">
        <v>237</v>
      </c>
      <c r="C62" s="73">
        <v>76892751</v>
      </c>
      <c r="D62" s="1">
        <v>71875602</v>
      </c>
      <c r="E62" s="1">
        <v>5017149</v>
      </c>
      <c r="F62" s="73">
        <v>31418711</v>
      </c>
      <c r="G62" s="1">
        <v>10018335</v>
      </c>
      <c r="H62" s="1">
        <v>5596638</v>
      </c>
      <c r="I62" s="1">
        <v>1919008</v>
      </c>
      <c r="J62" s="1">
        <v>12309261</v>
      </c>
      <c r="K62" s="1">
        <v>178917</v>
      </c>
      <c r="L62" s="1">
        <v>1000001</v>
      </c>
      <c r="M62" s="1">
        <v>396551</v>
      </c>
      <c r="N62" s="73">
        <v>45474040</v>
      </c>
      <c r="O62" s="1">
        <v>17614617</v>
      </c>
      <c r="P62" s="73">
        <v>27859423</v>
      </c>
    </row>
    <row r="63" spans="2:16" x14ac:dyDescent="0.15">
      <c r="B63" s="1" t="s">
        <v>238</v>
      </c>
      <c r="C63" s="73">
        <v>20556623</v>
      </c>
      <c r="D63" s="1">
        <v>19833567</v>
      </c>
      <c r="E63" s="1">
        <v>723056</v>
      </c>
      <c r="F63" s="73">
        <v>5105069</v>
      </c>
      <c r="G63" s="1">
        <v>2363639</v>
      </c>
      <c r="H63" s="1">
        <v>1153414</v>
      </c>
      <c r="I63" s="1">
        <v>466472</v>
      </c>
      <c r="J63" s="1">
        <v>495233</v>
      </c>
      <c r="K63" s="1">
        <v>36256</v>
      </c>
      <c r="L63" s="1">
        <v>500002</v>
      </c>
      <c r="M63" s="1">
        <v>90053</v>
      </c>
      <c r="N63" s="73">
        <v>15451554</v>
      </c>
      <c r="O63" s="1">
        <v>3878729</v>
      </c>
      <c r="P63" s="73">
        <v>11572825</v>
      </c>
    </row>
    <row r="64" spans="2:16" x14ac:dyDescent="0.15">
      <c r="B64" s="1" t="s">
        <v>239</v>
      </c>
      <c r="C64" s="73">
        <v>12182333</v>
      </c>
      <c r="D64" s="1">
        <v>11873333</v>
      </c>
      <c r="E64" s="1">
        <v>309000</v>
      </c>
      <c r="F64" s="73">
        <v>3588396</v>
      </c>
      <c r="G64" s="1">
        <v>1724080</v>
      </c>
      <c r="H64" s="1">
        <v>1022512</v>
      </c>
      <c r="I64" s="1">
        <v>0</v>
      </c>
      <c r="J64" s="1">
        <v>249586</v>
      </c>
      <c r="K64" s="1">
        <v>33345</v>
      </c>
      <c r="L64" s="1">
        <v>500002</v>
      </c>
      <c r="M64" s="1">
        <v>58871</v>
      </c>
      <c r="N64" s="73">
        <v>8593937</v>
      </c>
      <c r="O64" s="1">
        <v>3057123</v>
      </c>
      <c r="P64" s="73">
        <v>5536814</v>
      </c>
    </row>
    <row r="65" spans="2:16" x14ac:dyDescent="0.15">
      <c r="B65" s="1" t="s">
        <v>240</v>
      </c>
      <c r="C65" s="73">
        <v>29949180</v>
      </c>
      <c r="D65" s="1">
        <v>28080244</v>
      </c>
      <c r="E65" s="1">
        <v>1868936</v>
      </c>
      <c r="F65" s="73">
        <v>9381285</v>
      </c>
      <c r="G65" s="1">
        <v>3402885</v>
      </c>
      <c r="H65" s="1">
        <v>2012688</v>
      </c>
      <c r="I65" s="1">
        <v>1263239</v>
      </c>
      <c r="J65" s="1">
        <v>1586911</v>
      </c>
      <c r="K65" s="1">
        <v>64232</v>
      </c>
      <c r="L65" s="1">
        <v>500002</v>
      </c>
      <c r="M65" s="1">
        <v>551328</v>
      </c>
      <c r="N65" s="73">
        <v>20567895</v>
      </c>
      <c r="O65" s="1">
        <v>4153094</v>
      </c>
      <c r="P65" s="73">
        <v>16414801</v>
      </c>
    </row>
    <row r="66" spans="2:16" x14ac:dyDescent="0.15">
      <c r="B66" s="1" t="s">
        <v>241</v>
      </c>
      <c r="C66" s="73">
        <v>25525381</v>
      </c>
      <c r="D66" s="1">
        <v>23834282</v>
      </c>
      <c r="E66" s="1">
        <v>1691099</v>
      </c>
      <c r="F66" s="73">
        <v>6486698</v>
      </c>
      <c r="G66" s="1">
        <v>3059385</v>
      </c>
      <c r="H66" s="1">
        <v>1669414</v>
      </c>
      <c r="I66" s="1">
        <v>805739</v>
      </c>
      <c r="J66" s="1">
        <v>292080</v>
      </c>
      <c r="K66" s="1">
        <v>56743</v>
      </c>
      <c r="L66" s="1">
        <v>500002</v>
      </c>
      <c r="M66" s="1">
        <v>103335</v>
      </c>
      <c r="N66" s="73">
        <v>19038683</v>
      </c>
      <c r="O66" s="1">
        <v>6669391</v>
      </c>
      <c r="P66" s="73">
        <v>12369292</v>
      </c>
    </row>
    <row r="67" spans="2:16" x14ac:dyDescent="0.15">
      <c r="B67" s="1" t="s">
        <v>242</v>
      </c>
      <c r="C67" s="73">
        <v>73125390</v>
      </c>
      <c r="D67" s="1">
        <v>67114439</v>
      </c>
      <c r="E67" s="1">
        <v>6010951</v>
      </c>
      <c r="F67" s="73">
        <v>15853983</v>
      </c>
      <c r="G67" s="1">
        <v>6676031</v>
      </c>
      <c r="H67" s="1">
        <v>3907718</v>
      </c>
      <c r="I67" s="1">
        <v>2368583</v>
      </c>
      <c r="J67" s="1">
        <v>981034</v>
      </c>
      <c r="K67" s="1">
        <v>131234</v>
      </c>
      <c r="L67" s="1">
        <v>650002</v>
      </c>
      <c r="M67" s="1">
        <v>1139381</v>
      </c>
      <c r="N67" s="73">
        <v>57271407</v>
      </c>
      <c r="O67" s="1">
        <v>12105116</v>
      </c>
      <c r="P67" s="73">
        <v>45166291</v>
      </c>
    </row>
    <row r="68" spans="2:16" x14ac:dyDescent="0.15">
      <c r="B68" s="1" t="s">
        <v>243</v>
      </c>
      <c r="C68" s="73">
        <v>28335600</v>
      </c>
      <c r="D68" s="1">
        <v>28335600</v>
      </c>
      <c r="E68" s="1">
        <v>0</v>
      </c>
      <c r="F68" s="73">
        <v>5648696</v>
      </c>
      <c r="G68" s="1">
        <v>2514390</v>
      </c>
      <c r="H68" s="1">
        <v>1280061</v>
      </c>
      <c r="I68" s="1">
        <v>0</v>
      </c>
      <c r="J68" s="1">
        <v>1160538</v>
      </c>
      <c r="K68" s="1">
        <v>34836</v>
      </c>
      <c r="L68" s="1">
        <v>600000</v>
      </c>
      <c r="M68" s="1">
        <v>58871</v>
      </c>
      <c r="N68" s="73">
        <v>22686904</v>
      </c>
      <c r="O68" s="1">
        <v>3856853</v>
      </c>
      <c r="P68" s="73">
        <v>18830051</v>
      </c>
    </row>
    <row r="69" spans="2:16" x14ac:dyDescent="0.15">
      <c r="B69" s="1" t="s">
        <v>244</v>
      </c>
      <c r="C69" s="73">
        <v>31957000</v>
      </c>
      <c r="D69" s="1">
        <v>31502500</v>
      </c>
      <c r="E69" s="1">
        <v>454500</v>
      </c>
      <c r="F69" s="73">
        <v>6445926</v>
      </c>
      <c r="G69" s="1">
        <v>3382744</v>
      </c>
      <c r="H69" s="1">
        <v>1548534</v>
      </c>
      <c r="I69" s="1">
        <v>0</v>
      </c>
      <c r="J69" s="1">
        <v>813380</v>
      </c>
      <c r="K69" s="1">
        <v>42397</v>
      </c>
      <c r="L69" s="1">
        <v>600000</v>
      </c>
      <c r="M69" s="1">
        <v>58871</v>
      </c>
      <c r="N69" s="73">
        <v>25511074</v>
      </c>
      <c r="O69" s="1">
        <v>4381080</v>
      </c>
      <c r="P69" s="73">
        <v>21129994</v>
      </c>
    </row>
    <row r="70" spans="2:16" x14ac:dyDescent="0.15">
      <c r="B70" s="1" t="s">
        <v>245</v>
      </c>
      <c r="C70" s="73">
        <v>20826795</v>
      </c>
      <c r="D70" s="1">
        <v>20244434</v>
      </c>
      <c r="E70" s="1">
        <v>582361</v>
      </c>
      <c r="F70" s="73">
        <v>5827458</v>
      </c>
      <c r="G70" s="1">
        <v>3052092</v>
      </c>
      <c r="H70" s="1">
        <v>1320944</v>
      </c>
      <c r="I70" s="1">
        <v>321157</v>
      </c>
      <c r="J70" s="1">
        <v>347049</v>
      </c>
      <c r="K70" s="1">
        <v>30543</v>
      </c>
      <c r="L70" s="1">
        <v>650002</v>
      </c>
      <c r="M70" s="1">
        <v>105671</v>
      </c>
      <c r="N70" s="73">
        <v>14999337</v>
      </c>
      <c r="O70" s="1">
        <v>3461339</v>
      </c>
      <c r="P70" s="73">
        <v>11537998</v>
      </c>
    </row>
    <row r="71" spans="2:16" x14ac:dyDescent="0.15">
      <c r="B71" s="1" t="s">
        <v>246</v>
      </c>
      <c r="C71" s="73">
        <v>29884973</v>
      </c>
      <c r="D71" s="1">
        <v>28600632</v>
      </c>
      <c r="E71" s="1">
        <v>1284341</v>
      </c>
      <c r="F71" s="73">
        <v>6060571</v>
      </c>
      <c r="G71" s="1">
        <v>3154966</v>
      </c>
      <c r="H71" s="1">
        <v>1522973</v>
      </c>
      <c r="I71" s="1">
        <v>251649</v>
      </c>
      <c r="J71" s="1">
        <v>225887</v>
      </c>
      <c r="K71" s="1">
        <v>37223</v>
      </c>
      <c r="L71" s="1">
        <v>650002</v>
      </c>
      <c r="M71" s="1">
        <v>217871</v>
      </c>
      <c r="N71" s="73">
        <v>23824402</v>
      </c>
      <c r="O71" s="1">
        <v>3687251</v>
      </c>
      <c r="P71" s="73">
        <v>20137151</v>
      </c>
    </row>
    <row r="72" spans="2:16" x14ac:dyDescent="0.15">
      <c r="B72" s="1" t="s">
        <v>247</v>
      </c>
      <c r="C72" s="73">
        <v>30812530</v>
      </c>
      <c r="D72" s="1">
        <v>29744240</v>
      </c>
      <c r="E72" s="1">
        <v>1068290</v>
      </c>
      <c r="F72" s="73">
        <v>6185273</v>
      </c>
      <c r="G72" s="1">
        <v>3353513</v>
      </c>
      <c r="H72" s="1">
        <v>1560000</v>
      </c>
      <c r="I72" s="1">
        <v>284462</v>
      </c>
      <c r="J72" s="1">
        <v>291266</v>
      </c>
      <c r="K72" s="1">
        <v>37161</v>
      </c>
      <c r="L72" s="1">
        <v>600000</v>
      </c>
      <c r="M72" s="1">
        <v>58871</v>
      </c>
      <c r="N72" s="73">
        <v>24627257</v>
      </c>
      <c r="O72" s="1">
        <v>4419134</v>
      </c>
      <c r="P72" s="73">
        <v>20208123</v>
      </c>
    </row>
    <row r="73" spans="2:16" x14ac:dyDescent="0.15">
      <c r="B73" s="1" t="s">
        <v>248</v>
      </c>
      <c r="C73" s="73">
        <v>45129551</v>
      </c>
      <c r="D73" s="1">
        <v>43720402</v>
      </c>
      <c r="E73" s="1">
        <v>1409149</v>
      </c>
      <c r="F73" s="73">
        <v>9390007</v>
      </c>
      <c r="G73" s="1">
        <v>4266443</v>
      </c>
      <c r="H73" s="1">
        <v>2698804</v>
      </c>
      <c r="I73" s="1">
        <v>470135</v>
      </c>
      <c r="J73" s="1">
        <v>756296</v>
      </c>
      <c r="K73" s="1">
        <v>87458</v>
      </c>
      <c r="L73" s="1">
        <v>750000</v>
      </c>
      <c r="M73" s="1">
        <v>360871</v>
      </c>
      <c r="N73" s="73">
        <v>35739544</v>
      </c>
      <c r="O73" s="1">
        <v>6487063</v>
      </c>
      <c r="P73" s="73">
        <v>29252481</v>
      </c>
    </row>
    <row r="74" spans="2:16" x14ac:dyDescent="0.15">
      <c r="B74" s="1" t="s">
        <v>249</v>
      </c>
      <c r="C74" s="73">
        <v>21669008</v>
      </c>
      <c r="D74" s="1">
        <v>21023676</v>
      </c>
      <c r="E74" s="1">
        <v>645332</v>
      </c>
      <c r="F74" s="73">
        <v>4357319</v>
      </c>
      <c r="G74" s="1">
        <v>1908824</v>
      </c>
      <c r="H74" s="1">
        <v>1106190</v>
      </c>
      <c r="I74" s="1">
        <v>524449</v>
      </c>
      <c r="J74" s="1">
        <v>74000</v>
      </c>
      <c r="K74" s="1">
        <v>34983</v>
      </c>
      <c r="L74" s="1">
        <v>650002</v>
      </c>
      <c r="M74" s="1">
        <v>58871</v>
      </c>
      <c r="N74" s="73">
        <v>17311689</v>
      </c>
      <c r="O74" s="1">
        <v>3521232</v>
      </c>
      <c r="P74" s="73">
        <v>13790457</v>
      </c>
    </row>
    <row r="75" spans="2:16" x14ac:dyDescent="0.15">
      <c r="B75" s="1" t="s">
        <v>250</v>
      </c>
      <c r="C75" s="73">
        <v>67221230</v>
      </c>
      <c r="D75" s="1">
        <v>65485600</v>
      </c>
      <c r="E75" s="1">
        <v>1735630</v>
      </c>
      <c r="F75" s="73">
        <v>13303411</v>
      </c>
      <c r="G75" s="1">
        <v>7772835</v>
      </c>
      <c r="H75" s="1">
        <v>3073191</v>
      </c>
      <c r="I75" s="1">
        <v>9343</v>
      </c>
      <c r="J75" s="1">
        <v>1116712</v>
      </c>
      <c r="K75" s="1">
        <v>84279</v>
      </c>
      <c r="L75" s="1">
        <v>750000</v>
      </c>
      <c r="M75" s="1">
        <v>497051</v>
      </c>
      <c r="N75" s="73">
        <v>53917819</v>
      </c>
      <c r="O75" s="1">
        <v>7367052</v>
      </c>
      <c r="P75" s="73">
        <v>46550767</v>
      </c>
    </row>
    <row r="76" spans="2:16" x14ac:dyDescent="0.15">
      <c r="B76" s="1" t="s">
        <v>251</v>
      </c>
      <c r="C76" s="73">
        <v>38646599</v>
      </c>
      <c r="D76" s="1">
        <v>37334000</v>
      </c>
      <c r="E76" s="1">
        <v>1312599</v>
      </c>
      <c r="F76" s="73">
        <v>10274474</v>
      </c>
      <c r="G76" s="1">
        <v>6343552</v>
      </c>
      <c r="H76" s="1">
        <v>1940369</v>
      </c>
      <c r="I76" s="1">
        <v>4669</v>
      </c>
      <c r="J76" s="1">
        <v>983290</v>
      </c>
      <c r="K76" s="1">
        <v>51414</v>
      </c>
      <c r="L76" s="1">
        <v>600000</v>
      </c>
      <c r="M76" s="1">
        <v>351180</v>
      </c>
      <c r="N76" s="73">
        <v>28372125</v>
      </c>
      <c r="O76" s="1">
        <v>4678949</v>
      </c>
      <c r="P76" s="73">
        <v>23693176</v>
      </c>
    </row>
    <row r="77" spans="2:16" x14ac:dyDescent="0.15">
      <c r="B77" s="1" t="s">
        <v>252</v>
      </c>
      <c r="C77" s="73">
        <v>49076684</v>
      </c>
      <c r="D77" s="1">
        <v>47522200</v>
      </c>
      <c r="E77" s="1">
        <v>1554484</v>
      </c>
      <c r="F77" s="73">
        <v>11692114</v>
      </c>
      <c r="G77" s="1">
        <v>7669390</v>
      </c>
      <c r="H77" s="1">
        <v>2222066</v>
      </c>
      <c r="I77" s="1">
        <v>4669</v>
      </c>
      <c r="J77" s="1">
        <v>1078071</v>
      </c>
      <c r="K77" s="1">
        <v>59047</v>
      </c>
      <c r="L77" s="1">
        <v>600000</v>
      </c>
      <c r="M77" s="1">
        <v>58871</v>
      </c>
      <c r="N77" s="73">
        <v>37384570</v>
      </c>
      <c r="O77" s="1">
        <v>7150680</v>
      </c>
      <c r="P77" s="73">
        <v>30233890</v>
      </c>
    </row>
    <row r="78" spans="2:16" x14ac:dyDescent="0.15">
      <c r="B78" s="1" t="s">
        <v>253</v>
      </c>
      <c r="C78" s="73">
        <v>21384550</v>
      </c>
      <c r="D78" s="1">
        <v>20989800</v>
      </c>
      <c r="E78" s="1">
        <v>394750</v>
      </c>
      <c r="F78" s="73">
        <v>5138720</v>
      </c>
      <c r="G78" s="1">
        <v>2691958</v>
      </c>
      <c r="H78" s="1">
        <v>1240176</v>
      </c>
      <c r="I78" s="1">
        <v>0</v>
      </c>
      <c r="J78" s="1">
        <v>514269</v>
      </c>
      <c r="K78" s="1">
        <v>33446</v>
      </c>
      <c r="L78" s="1">
        <v>600000</v>
      </c>
      <c r="M78" s="1">
        <v>58871</v>
      </c>
      <c r="N78" s="73">
        <v>16245830</v>
      </c>
      <c r="O78" s="1">
        <v>2804894</v>
      </c>
      <c r="P78" s="73">
        <v>13440936</v>
      </c>
    </row>
    <row r="79" spans="2:16" x14ac:dyDescent="0.15">
      <c r="B79" s="1" t="s">
        <v>254</v>
      </c>
      <c r="C79" s="73">
        <v>38567666</v>
      </c>
      <c r="D79" s="1">
        <v>37156699</v>
      </c>
      <c r="E79" s="1">
        <v>1410967</v>
      </c>
      <c r="F79" s="73">
        <v>8206853</v>
      </c>
      <c r="G79" s="1">
        <v>3895316</v>
      </c>
      <c r="H79" s="1">
        <v>2129866</v>
      </c>
      <c r="I79" s="1">
        <v>0</v>
      </c>
      <c r="J79" s="1">
        <v>1413120</v>
      </c>
      <c r="K79" s="1">
        <v>69680</v>
      </c>
      <c r="L79" s="1">
        <v>600000</v>
      </c>
      <c r="M79" s="1">
        <v>98871</v>
      </c>
      <c r="N79" s="73">
        <v>30360813</v>
      </c>
      <c r="O79" s="1">
        <v>6968168</v>
      </c>
      <c r="P79" s="73">
        <v>23392645</v>
      </c>
    </row>
    <row r="80" spans="2:16" x14ac:dyDescent="0.15">
      <c r="B80" s="1" t="s">
        <v>255</v>
      </c>
      <c r="C80" s="73">
        <v>33072968</v>
      </c>
      <c r="D80" s="1">
        <v>31047001</v>
      </c>
      <c r="E80" s="1">
        <v>2025967</v>
      </c>
      <c r="F80" s="73">
        <v>7595675</v>
      </c>
      <c r="G80" s="1">
        <v>3093449</v>
      </c>
      <c r="H80" s="1">
        <v>2005298</v>
      </c>
      <c r="I80" s="1">
        <v>0</v>
      </c>
      <c r="J80" s="1">
        <v>1738016</v>
      </c>
      <c r="K80" s="1">
        <v>67041</v>
      </c>
      <c r="L80" s="1">
        <v>600000</v>
      </c>
      <c r="M80" s="1">
        <v>91871</v>
      </c>
      <c r="N80" s="73">
        <v>25477293</v>
      </c>
      <c r="O80" s="1">
        <v>6616449</v>
      </c>
      <c r="P80" s="73">
        <v>18860844</v>
      </c>
    </row>
    <row r="81" spans="2:16" x14ac:dyDescent="0.15">
      <c r="B81" s="1" t="s">
        <v>256</v>
      </c>
      <c r="C81" s="73">
        <v>17528906</v>
      </c>
      <c r="D81" s="1">
        <v>16808102</v>
      </c>
      <c r="E81" s="1">
        <v>720804</v>
      </c>
      <c r="F81" s="73">
        <v>5657548</v>
      </c>
      <c r="G81" s="1">
        <v>2941456</v>
      </c>
      <c r="H81" s="1">
        <v>1140608</v>
      </c>
      <c r="I81" s="1">
        <v>311029</v>
      </c>
      <c r="J81" s="1">
        <v>247900</v>
      </c>
      <c r="K81" s="1">
        <v>43182</v>
      </c>
      <c r="L81" s="1">
        <v>650002</v>
      </c>
      <c r="M81" s="1">
        <v>323371</v>
      </c>
      <c r="N81" s="73">
        <v>11871358</v>
      </c>
      <c r="O81" s="1">
        <v>4188745</v>
      </c>
      <c r="P81" s="73">
        <v>7682613</v>
      </c>
    </row>
    <row r="82" spans="2:16" x14ac:dyDescent="0.15">
      <c r="B82" s="1" t="s">
        <v>257</v>
      </c>
      <c r="C82" s="73">
        <v>27132482</v>
      </c>
      <c r="D82" s="1">
        <v>25855300</v>
      </c>
      <c r="E82" s="1">
        <v>1277182</v>
      </c>
      <c r="F82" s="73">
        <v>5366890</v>
      </c>
      <c r="G82" s="1">
        <v>2963841</v>
      </c>
      <c r="H82" s="1">
        <v>1307100</v>
      </c>
      <c r="I82" s="1">
        <v>0</v>
      </c>
      <c r="J82" s="1">
        <v>396401</v>
      </c>
      <c r="K82" s="1">
        <v>40677</v>
      </c>
      <c r="L82" s="1">
        <v>600000</v>
      </c>
      <c r="M82" s="1">
        <v>58871</v>
      </c>
      <c r="N82" s="73">
        <v>21765592</v>
      </c>
      <c r="O82" s="1">
        <v>3652045</v>
      </c>
      <c r="P82" s="73">
        <v>18113547</v>
      </c>
    </row>
    <row r="83" spans="2:16" x14ac:dyDescent="0.15">
      <c r="B83" s="1" t="s">
        <v>258</v>
      </c>
      <c r="C83" s="73">
        <v>38418684</v>
      </c>
      <c r="D83" s="1">
        <v>36949684</v>
      </c>
      <c r="E83" s="1">
        <v>1469000</v>
      </c>
      <c r="F83" s="73">
        <v>7612394</v>
      </c>
      <c r="G83" s="1">
        <v>3489796</v>
      </c>
      <c r="H83" s="1">
        <v>2281210</v>
      </c>
      <c r="I83" s="1">
        <v>0</v>
      </c>
      <c r="J83" s="1">
        <v>1083042</v>
      </c>
      <c r="K83" s="1">
        <v>67009</v>
      </c>
      <c r="L83" s="1">
        <v>600000</v>
      </c>
      <c r="M83" s="1">
        <v>91337</v>
      </c>
      <c r="N83" s="73">
        <v>30806290</v>
      </c>
      <c r="O83" s="1">
        <v>6067594</v>
      </c>
      <c r="P83" s="73">
        <v>24738696</v>
      </c>
    </row>
    <row r="84" spans="2:16" x14ac:dyDescent="0.15">
      <c r="B84" s="1" t="s">
        <v>259</v>
      </c>
      <c r="C84" s="73">
        <v>29223579</v>
      </c>
      <c r="D84" s="1">
        <v>28527582</v>
      </c>
      <c r="E84" s="1">
        <v>695997</v>
      </c>
      <c r="F84" s="73">
        <v>7409315</v>
      </c>
      <c r="G84" s="1">
        <v>4048314</v>
      </c>
      <c r="H84" s="1">
        <v>1435403</v>
      </c>
      <c r="I84" s="1">
        <v>348238</v>
      </c>
      <c r="J84" s="1">
        <v>402027</v>
      </c>
      <c r="K84" s="1">
        <v>43470</v>
      </c>
      <c r="L84" s="1">
        <v>650002</v>
      </c>
      <c r="M84" s="1">
        <v>481861</v>
      </c>
      <c r="N84" s="73">
        <v>21814264</v>
      </c>
      <c r="O84" s="1">
        <v>4417166</v>
      </c>
      <c r="P84" s="73">
        <v>17397098</v>
      </c>
    </row>
    <row r="85" spans="2:16" x14ac:dyDescent="0.15">
      <c r="B85" s="1" t="s">
        <v>260</v>
      </c>
      <c r="C85" s="73">
        <v>14793738</v>
      </c>
      <c r="D85" s="1">
        <v>14100000</v>
      </c>
      <c r="E85" s="1">
        <v>693738</v>
      </c>
      <c r="F85" s="73">
        <v>6091399</v>
      </c>
      <c r="G85" s="1">
        <v>613200</v>
      </c>
      <c r="H85" s="1">
        <v>1330000</v>
      </c>
      <c r="I85" s="1">
        <v>294836</v>
      </c>
      <c r="J85" s="1">
        <v>3155204</v>
      </c>
      <c r="K85" s="1">
        <v>39288</v>
      </c>
      <c r="L85" s="1">
        <v>600000</v>
      </c>
      <c r="M85" s="1">
        <v>58871</v>
      </c>
      <c r="N85" s="73">
        <v>8702339</v>
      </c>
      <c r="O85" s="1">
        <v>3711018</v>
      </c>
      <c r="P85" s="73">
        <v>4991321</v>
      </c>
    </row>
    <row r="86" spans="2:16" x14ac:dyDescent="0.15">
      <c r="B86" s="1" t="s">
        <v>261</v>
      </c>
      <c r="C86" s="73">
        <v>72399907</v>
      </c>
      <c r="D86" s="1">
        <v>69276511</v>
      </c>
      <c r="E86" s="1">
        <v>3123396</v>
      </c>
      <c r="F86" s="73">
        <v>21147993</v>
      </c>
      <c r="G86" s="1">
        <v>12755551</v>
      </c>
      <c r="H86" s="1">
        <v>3165969</v>
      </c>
      <c r="I86" s="1">
        <v>875013</v>
      </c>
      <c r="J86" s="1">
        <v>1723836</v>
      </c>
      <c r="K86" s="1">
        <v>97804</v>
      </c>
      <c r="L86" s="1">
        <v>850001</v>
      </c>
      <c r="M86" s="1">
        <v>1679819</v>
      </c>
      <c r="N86" s="73">
        <v>51251914</v>
      </c>
      <c r="O86" s="1">
        <v>8390799</v>
      </c>
      <c r="P86" s="73">
        <v>42861115</v>
      </c>
    </row>
    <row r="87" spans="2:16" x14ac:dyDescent="0.15">
      <c r="B87" s="1" t="s">
        <v>262</v>
      </c>
      <c r="C87" s="73">
        <v>30958376</v>
      </c>
      <c r="D87" s="1">
        <v>30272141</v>
      </c>
      <c r="E87" s="1">
        <v>686235</v>
      </c>
      <c r="F87" s="73">
        <v>8438559</v>
      </c>
      <c r="G87" s="1">
        <v>4267860</v>
      </c>
      <c r="H87" s="1">
        <v>1317665</v>
      </c>
      <c r="I87" s="1">
        <v>469621</v>
      </c>
      <c r="J87" s="1">
        <v>1005657</v>
      </c>
      <c r="K87" s="1">
        <v>39435</v>
      </c>
      <c r="L87" s="1">
        <v>650002</v>
      </c>
      <c r="M87" s="1">
        <v>688319</v>
      </c>
      <c r="N87" s="73">
        <v>22519817</v>
      </c>
      <c r="O87" s="1">
        <v>3467446</v>
      </c>
      <c r="P87" s="73">
        <v>19052371</v>
      </c>
    </row>
    <row r="88" spans="2:16" x14ac:dyDescent="0.15">
      <c r="B88" s="1" t="s">
        <v>263</v>
      </c>
      <c r="C88" s="73">
        <v>37620000</v>
      </c>
      <c r="D88" s="1">
        <v>37620000</v>
      </c>
      <c r="E88" s="1">
        <v>0</v>
      </c>
      <c r="F88" s="73">
        <v>4150656</v>
      </c>
      <c r="G88" s="1">
        <v>0</v>
      </c>
      <c r="H88" s="1">
        <v>3536000</v>
      </c>
      <c r="I88" s="1">
        <v>0</v>
      </c>
      <c r="J88" s="1">
        <v>0</v>
      </c>
      <c r="K88" s="1">
        <v>64655</v>
      </c>
      <c r="L88" s="1">
        <v>550001</v>
      </c>
      <c r="M88" s="1">
        <v>0</v>
      </c>
      <c r="N88" s="73">
        <v>33469344</v>
      </c>
      <c r="O88" s="1">
        <v>8315814</v>
      </c>
      <c r="P88" s="73">
        <v>25153530</v>
      </c>
    </row>
    <row r="89" spans="2:16" x14ac:dyDescent="0.15">
      <c r="B89" s="1" t="s">
        <v>264</v>
      </c>
      <c r="C89" s="73">
        <v>31182000</v>
      </c>
      <c r="D89" s="1">
        <v>31182000</v>
      </c>
      <c r="E89" s="1">
        <v>0</v>
      </c>
      <c r="F89" s="73">
        <v>3698636</v>
      </c>
      <c r="G89" s="1">
        <v>0</v>
      </c>
      <c r="H89" s="1">
        <v>3096000</v>
      </c>
      <c r="I89" s="1">
        <v>0</v>
      </c>
      <c r="J89" s="1">
        <v>0</v>
      </c>
      <c r="K89" s="1">
        <v>52635</v>
      </c>
      <c r="L89" s="1">
        <v>550001</v>
      </c>
      <c r="M89" s="1">
        <v>0</v>
      </c>
      <c r="N89" s="73">
        <v>27483364</v>
      </c>
      <c r="O89" s="1">
        <v>6952071</v>
      </c>
      <c r="P89" s="73">
        <v>20531293</v>
      </c>
    </row>
    <row r="90" spans="2:16" x14ac:dyDescent="0.15">
      <c r="B90" s="1" t="s">
        <v>265</v>
      </c>
      <c r="C90" s="73">
        <v>35736000</v>
      </c>
      <c r="D90" s="1">
        <v>35736000</v>
      </c>
      <c r="E90" s="1">
        <v>0</v>
      </c>
      <c r="F90" s="73">
        <v>5043719</v>
      </c>
      <c r="G90" s="1">
        <v>0</v>
      </c>
      <c r="H90" s="1">
        <v>4366000</v>
      </c>
      <c r="I90" s="1">
        <v>0</v>
      </c>
      <c r="J90" s="1">
        <v>0</v>
      </c>
      <c r="K90" s="1">
        <v>77719</v>
      </c>
      <c r="L90" s="1">
        <v>600000</v>
      </c>
      <c r="M90" s="1">
        <v>0</v>
      </c>
      <c r="N90" s="73">
        <v>30692281</v>
      </c>
      <c r="O90" s="1">
        <v>8381171</v>
      </c>
      <c r="P90" s="73">
        <v>22311110</v>
      </c>
    </row>
    <row r="91" spans="2:16" x14ac:dyDescent="0.15">
      <c r="B91" s="1" t="s">
        <v>266</v>
      </c>
      <c r="C91" s="73">
        <v>44220000</v>
      </c>
      <c r="D91" s="1">
        <v>44220000</v>
      </c>
      <c r="E91" s="1">
        <v>0</v>
      </c>
      <c r="F91" s="73">
        <v>6232222</v>
      </c>
      <c r="G91" s="1">
        <v>0</v>
      </c>
      <c r="H91" s="1">
        <v>5549087</v>
      </c>
      <c r="I91" s="1">
        <v>0</v>
      </c>
      <c r="J91" s="1">
        <v>0</v>
      </c>
      <c r="K91" s="1">
        <v>83135</v>
      </c>
      <c r="L91" s="1">
        <v>600000</v>
      </c>
      <c r="M91" s="1">
        <v>0</v>
      </c>
      <c r="N91" s="73">
        <v>37987778</v>
      </c>
      <c r="O91" s="1">
        <v>11406200</v>
      </c>
      <c r="P91" s="73">
        <v>26581578</v>
      </c>
    </row>
    <row r="92" spans="2:16" x14ac:dyDescent="0.15">
      <c r="B92" s="1" t="s">
        <v>92</v>
      </c>
      <c r="C92" s="73">
        <v>4295580051</v>
      </c>
      <c r="D92" s="1">
        <v>3995041835</v>
      </c>
      <c r="E92" s="1">
        <v>300538216</v>
      </c>
      <c r="F92" s="73">
        <v>1196127129</v>
      </c>
      <c r="G92" s="1">
        <v>438705215</v>
      </c>
      <c r="H92" s="1">
        <v>260405369</v>
      </c>
      <c r="I92" s="1">
        <v>138464943</v>
      </c>
      <c r="J92" s="1">
        <v>263333425</v>
      </c>
      <c r="K92" s="1">
        <v>6409711</v>
      </c>
      <c r="L92" s="1">
        <v>47753650</v>
      </c>
      <c r="M92" s="1">
        <v>41054816</v>
      </c>
      <c r="N92" s="73">
        <v>3099452922</v>
      </c>
      <c r="O92" s="1">
        <v>741772470</v>
      </c>
      <c r="P92" s="73">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HAM</cp:lastModifiedBy>
  <cp:lastPrinted>2020-07-15T00:25:22Z</cp:lastPrinted>
  <dcterms:created xsi:type="dcterms:W3CDTF">2007-12-18T07:29:27Z</dcterms:created>
  <dcterms:modified xsi:type="dcterms:W3CDTF">2024-02-07T08:50:47Z</dcterms:modified>
</cp:coreProperties>
</file>